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32767" windowWidth="14436" windowHeight="12060" tabRatio="897" activeTab="3"/>
  </bookViews>
  <sheets>
    <sheet name="Customer Service" sheetId="1" r:id="rId1"/>
    <sheet name="POR and NON POR Payments" sheetId="2" r:id="rId2"/>
    <sheet name="DLC Invoicing" sheetId="3" r:id="rId3"/>
    <sheet name="EDI-GISB" sheetId="4" r:id="rId4"/>
    <sheet name="Forecasting, Scheduling, Misc." sheetId="5" r:id="rId5"/>
    <sheet name="Test Rates" sheetId="6" state="hidden" r:id="rId6"/>
    <sheet name="Production Rates" sheetId="7" r:id="rId7"/>
  </sheets>
  <definedNames>
    <definedName name="OLE_LINK1" localSheetId="1">'POR and NON POR Payments'!$G$37</definedName>
    <definedName name="OLE_LINK2" localSheetId="1">'POR and NON POR Payments'!$F$40</definedName>
    <definedName name="_xlnm.Print_Area" localSheetId="1">'POR and NON POR Payments'!$A$1:$E$49</definedName>
    <definedName name="_xlnm.Print_Area" localSheetId="6">'Production Rates'!$A$1:$F$27</definedName>
    <definedName name="_xlnm.Print_Area" localSheetId="5">'Test Rates'!$A$1:$F$28</definedName>
  </definedNames>
  <calcPr fullCalcOnLoad="1"/>
</workbook>
</file>

<file path=xl/sharedStrings.xml><?xml version="1.0" encoding="utf-8"?>
<sst xmlns="http://schemas.openxmlformats.org/spreadsheetml/2006/main" count="233" uniqueCount="178">
  <si>
    <t>ABA Transit routing number with check digits</t>
  </si>
  <si>
    <t>Canadian Bank Branch &amp; Institution Number</t>
  </si>
  <si>
    <t>Savings Account</t>
  </si>
  <si>
    <t>Bank Account Number</t>
  </si>
  <si>
    <t>DFI ID Qualifier:  Chose one from items 1 to 4</t>
  </si>
  <si>
    <t>Bank Account Type: Chose one from items 1 to 3</t>
  </si>
  <si>
    <t>Demand Deposit (Checking Account)</t>
  </si>
  <si>
    <t>Time Deposit (Money market account)</t>
  </si>
  <si>
    <t>Name</t>
  </si>
  <si>
    <t>CHIPS (Clearing House Interbank Payment System - foreign bank transactions)</t>
  </si>
  <si>
    <t>Swift Identification (foreign bank transactions)</t>
  </si>
  <si>
    <t>Phone Number</t>
  </si>
  <si>
    <t>DUNS Number</t>
  </si>
  <si>
    <t>General Business Contacts</t>
  </si>
  <si>
    <t>Billing Contact to receive Duquesne Light invoices</t>
  </si>
  <si>
    <t>Address:</t>
  </si>
  <si>
    <t>Contract Administration Contact</t>
  </si>
  <si>
    <t>GS02 / GS03 Codes</t>
  </si>
  <si>
    <t>Title:</t>
  </si>
  <si>
    <t>EDI Identifiers</t>
  </si>
  <si>
    <t>VAN Information (if VAN used for testing or failover)</t>
  </si>
  <si>
    <t>Phone:</t>
  </si>
  <si>
    <t>Fax:</t>
  </si>
  <si>
    <t>Email:</t>
  </si>
  <si>
    <t xml:space="preserve">       Segment Terminator: ~ or Hex A</t>
  </si>
  <si>
    <t xml:space="preserve">       Element Separator:   * or Hex 5C</t>
  </si>
  <si>
    <t>Sub-element Separator:   | or Hex 4F</t>
  </si>
  <si>
    <t>PLEASE NOTE THE FOLLOWING LIST OF DUQUESNE SUPPORTED SEPARATORS AND TERMINATORS:</t>
  </si>
  <si>
    <t>NOTE: TRADING PARTNER AGREEMENT WILL BE FORWARDED IN SEPARATE EMAIL</t>
  </si>
  <si>
    <t>DUQUESNE LIGHT</t>
  </si>
  <si>
    <t>411 Seventh Avenue, Pittsburgh PA  15219</t>
  </si>
  <si>
    <t>Mail Drop:</t>
  </si>
  <si>
    <t>007915606</t>
  </si>
  <si>
    <t>01</t>
  </si>
  <si>
    <t>Company Name:</t>
  </si>
  <si>
    <t>As information for the 'Energy Supplier' section of Duquesne Light's customer bill please list your company's name, address, and customer service phone number.</t>
  </si>
  <si>
    <t>Duquesne Light Company</t>
  </si>
  <si>
    <t>NON DEMAND PLANS</t>
  </si>
  <si>
    <t>FIXED</t>
  </si>
  <si>
    <t>EGS</t>
  </si>
  <si>
    <t>MONTHLY</t>
  </si>
  <si>
    <t xml:space="preserve"> </t>
  </si>
  <si>
    <t>RATE NAME</t>
  </si>
  <si>
    <t>CHARGE</t>
  </si>
  <si>
    <t>RATE ID</t>
  </si>
  <si>
    <t>Provided by DLC</t>
  </si>
  <si>
    <t>An EGS must provide Duquesne Light with Price Plans for those customer classes they wish to have billed by Duquesne Light.</t>
  </si>
  <si>
    <t>Rates can be up to four decimal places.</t>
  </si>
  <si>
    <t>ecommerce@duqlight.com</t>
  </si>
  <si>
    <t>GS Codes - please provide the GS Code you would like us to use for each EDEWG 4010 transaction set we utilize  MANDATORY !!!!!!  Provide both Test and Production !!!!!!</t>
  </si>
  <si>
    <t>5C *</t>
  </si>
  <si>
    <t>A1 ~</t>
  </si>
  <si>
    <t>Phone/Fax Number</t>
  </si>
  <si>
    <t>Energy Scheduling Contacts to set up PJM RLR contracts &amp; for daily operations</t>
  </si>
  <si>
    <t>007915606TST</t>
  </si>
  <si>
    <t>Corporate Address:</t>
  </si>
  <si>
    <t>test:  007915606TST  production:  007915606</t>
  </si>
  <si>
    <t>https://duqedm.duqlight.com/GISBAgent.exe</t>
  </si>
  <si>
    <t>WE REPEAT !!!  THESE ARE THE ONLY SUPPORTED SEPARATORS AND TERMINATORS !!!</t>
  </si>
  <si>
    <t>EDI / NAESB Information</t>
  </si>
  <si>
    <t>EDI / NAESB Primary Contact:</t>
  </si>
  <si>
    <t>Deidra L Thompson</t>
  </si>
  <si>
    <t>Mail Drop 8-4</t>
  </si>
  <si>
    <t>412-393-4141</t>
  </si>
  <si>
    <t>Production Support</t>
  </si>
  <si>
    <t>Supplier Service Center</t>
  </si>
  <si>
    <t>DLC_SSC@duqlight.com</t>
  </si>
  <si>
    <t>NAESB Identifiers</t>
  </si>
  <si>
    <t>4F |</t>
  </si>
  <si>
    <t>EDI Test ISA Interchange Qualifier</t>
  </si>
  <si>
    <t>EDI Test ISA Interchange ID</t>
  </si>
  <si>
    <t>EDI Production ISA Interchange Qualifier</t>
  </si>
  <si>
    <t>EDI Production ISA Interchange ID</t>
  </si>
  <si>
    <t>NAESB Common Code Identifier</t>
  </si>
  <si>
    <t>NAESB Production System URL: port/CGI (Primary)</t>
  </si>
  <si>
    <t>NAESB Production System URL: port/CGI (Secondary)</t>
  </si>
  <si>
    <t>NAESB Production ID / Password</t>
  </si>
  <si>
    <t>NAESB Test System URL: port/CGI (Primary)</t>
  </si>
  <si>
    <t>NAESB Test System URL: port/CGI (Secondary)</t>
  </si>
  <si>
    <t>NAESB Test ID / Password</t>
  </si>
  <si>
    <t xml:space="preserve">URL or email for PGP Public Key Exchange </t>
  </si>
  <si>
    <t>VAN Name</t>
  </si>
  <si>
    <t>VAN Account / Mailbox</t>
  </si>
  <si>
    <t>248 transaction set - PA EDEWG Writeoff</t>
  </si>
  <si>
    <t>568 transaction set - PA EDEWG Collections</t>
  </si>
  <si>
    <t>test 01 / 007915606TST  production 01 / 007915606</t>
  </si>
  <si>
    <t xml:space="preserve">810 transaction set - PA EDEWG Rate Ready Invoice </t>
  </si>
  <si>
    <t>814 transaction set - PA EDEWG General Request, Response, or Confirmation (Customer Enrollment)</t>
  </si>
  <si>
    <t>867 transaction set - PA EDEWG Metering Information</t>
  </si>
  <si>
    <t>997 transaction set - PA EDEWG Functional Acknowledgement</t>
  </si>
  <si>
    <t xml:space="preserve">For questions regarding the supplier portion </t>
  </si>
  <si>
    <t>The standard bill message will read as follow:</t>
  </si>
  <si>
    <t>Test Rates</t>
  </si>
  <si>
    <t>Total</t>
  </si>
  <si>
    <t>Generation &amp; Transmission</t>
  </si>
  <si>
    <t>Per kWh</t>
  </si>
  <si>
    <t>Effective Date*</t>
  </si>
  <si>
    <t>Fixed Rate 092210</t>
  </si>
  <si>
    <t>IE001</t>
  </si>
  <si>
    <t>Duquesne Light will establish a naming convention for the Rate ID and communicate this to the EGS via e-mail.</t>
  </si>
  <si>
    <t>When completed, e-mail the file to to dlc_ssc@duqlight.com</t>
  </si>
  <si>
    <t>~~The lead time is five business days~~</t>
  </si>
  <si>
    <t>*The effective date must be given to DLCo.</t>
  </si>
  <si>
    <r>
      <t xml:space="preserve">Please note the PA GRT must be included in the EGS's rate, please refer to the Electric Generation Coordination Tariff section </t>
    </r>
    <r>
      <rPr>
        <b/>
        <i/>
        <sz val="10"/>
        <color indexed="10"/>
        <rFont val="Calibri"/>
        <family val="2"/>
      </rPr>
      <t xml:space="preserve">12.1.4, “EGS Tax Responsibility”, </t>
    </r>
  </si>
  <si>
    <t>at http://www.customer-choice.com/Tariff/tariff.cfm for additional information</t>
  </si>
  <si>
    <t>Production Rates</t>
  </si>
  <si>
    <t>When completed, e-mail the file to  dlc_ssc@duqlight.com</t>
  </si>
  <si>
    <t>What type of customers does your company plan to serve?</t>
  </si>
  <si>
    <t>Schools and or Governmental:</t>
  </si>
  <si>
    <t>Industrial:</t>
  </si>
  <si>
    <t>Residential:</t>
  </si>
  <si>
    <t>All the above:</t>
  </si>
  <si>
    <t xml:space="preserve">Correspondence Address: </t>
  </si>
  <si>
    <t xml:space="preserve">EGS Business Contact: </t>
  </si>
  <si>
    <t xml:space="preserve">   Name: </t>
  </si>
  <si>
    <t xml:space="preserve">   Email Address: </t>
  </si>
  <si>
    <t xml:space="preserve">   Telephone: </t>
  </si>
  <si>
    <t xml:space="preserve">   Fax:</t>
  </si>
  <si>
    <t xml:space="preserve">   Preferred Method of Contact: </t>
  </si>
  <si>
    <t xml:space="preserve">   Contact Name: </t>
  </si>
  <si>
    <t xml:space="preserve">   Fax: </t>
  </si>
  <si>
    <t xml:space="preserve">EDI Testing Vendor: </t>
  </si>
  <si>
    <t>EDI Production Vendor:</t>
  </si>
  <si>
    <t xml:space="preserve">   Email Address:</t>
  </si>
  <si>
    <t xml:space="preserve">   Telephone:</t>
  </si>
  <si>
    <t xml:space="preserve">NAESB:  </t>
  </si>
  <si>
    <t>*Example* Fixed Rate 092210</t>
  </si>
  <si>
    <t>Pennsylvania Sales Tax ID:</t>
  </si>
  <si>
    <t>Federal Tax ID:</t>
  </si>
  <si>
    <t>DUNS Number:</t>
  </si>
  <si>
    <t>EGS PA PUC License #:</t>
  </si>
  <si>
    <t>Name:</t>
  </si>
  <si>
    <t xml:space="preserve"> RATE ID</t>
  </si>
  <si>
    <t xml:space="preserve"> Effective Date*</t>
  </si>
  <si>
    <t>Total Generation &amp; Transmission Per kWh*</t>
  </si>
  <si>
    <t>EGS Rate Name/ Description</t>
  </si>
  <si>
    <t>Fixed Monthly Charge</t>
  </si>
  <si>
    <t>Scheduling Coordinator:</t>
  </si>
  <si>
    <t>412-393-6282</t>
  </si>
  <si>
    <t xml:space="preserve">Senior IT Analyst </t>
  </si>
  <si>
    <t>Please fill out all six (6) tabs on this spreadsheet</t>
  </si>
  <si>
    <t>Enter Supplier name as it appears on the EGS License</t>
  </si>
  <si>
    <t>Please return completed form by email to egsregistration@duqlight.com.</t>
  </si>
  <si>
    <t>*NOT using for failover*</t>
  </si>
  <si>
    <t>PJM Member Short Name:</t>
  </si>
  <si>
    <t>Forecasts - DLC will provide web based load forecasts at www.customer-choice.com.  Please list your forecast contacts.</t>
  </si>
  <si>
    <t>E-mail</t>
  </si>
  <si>
    <r>
      <t xml:space="preserve">If choosing 'Rate Ready Consolidated' billing please forward a table of rates by email to </t>
    </r>
    <r>
      <rPr>
        <b/>
        <sz val="10"/>
        <color indexed="10"/>
        <rFont val="Californian FB"/>
        <family val="1"/>
      </rPr>
      <t>dlc_ssc@duqlight.com</t>
    </r>
    <r>
      <rPr>
        <sz val="10"/>
        <rFont val="Californian FB"/>
        <family val="1"/>
      </rPr>
      <t xml:space="preserve"> (see the production rates tab). </t>
    </r>
  </si>
  <si>
    <r>
      <t xml:space="preserve">DFI ID Number </t>
    </r>
    <r>
      <rPr>
        <b/>
        <i/>
        <sz val="10"/>
        <rFont val="Californian FB"/>
        <family val="1"/>
      </rPr>
      <t>(ABA number</t>
    </r>
    <r>
      <rPr>
        <b/>
        <sz val="10"/>
        <rFont val="Californian FB"/>
        <family val="1"/>
      </rPr>
      <t>)</t>
    </r>
  </si>
  <si>
    <t>Small Commercial (25 kW and under):</t>
  </si>
  <si>
    <t>Large Commercial (25 kW and over):</t>
  </si>
  <si>
    <t>In accordance with the Pennsylvania Public Utility Commission Electric Generation Supplier License, please be sure your company is licensed to serve the customer classes selected.</t>
  </si>
  <si>
    <t>In accordance with the Pennsylvania Public Utility Commission Electric Generation Supplier License, please be sure your company is licensed to serve in Duquesne Light Company's territory.</t>
  </si>
  <si>
    <r>
      <t xml:space="preserve">If another party is scheduling for the EGS, the </t>
    </r>
    <r>
      <rPr>
        <b/>
        <u val="single"/>
        <sz val="10"/>
        <color indexed="10"/>
        <rFont val="Californian FB"/>
        <family val="1"/>
      </rPr>
      <t>Scheduling Coordinator Designation Form</t>
    </r>
    <r>
      <rPr>
        <b/>
        <sz val="10"/>
        <color indexed="10"/>
        <rFont val="Californian FB"/>
        <family val="1"/>
      </rPr>
      <t xml:space="preserve"> is required</t>
    </r>
  </si>
  <si>
    <t>Rates can be up to four decimal places.  An EGS can bill a flat fixed monthly charge.</t>
  </si>
  <si>
    <t>Rate Ready Pricing Template</t>
  </si>
  <si>
    <r>
      <t xml:space="preserve">*Please note the PA GRT must be included in the EGS's rate, please refer to the Electric Generation Coordination Tariff section </t>
    </r>
    <r>
      <rPr>
        <b/>
        <i/>
        <sz val="12"/>
        <color indexed="10"/>
        <rFont val="Californian FB"/>
        <family val="1"/>
      </rPr>
      <t xml:space="preserve">12.1.4, “EGS Tax Responsibility”, </t>
    </r>
  </si>
  <si>
    <t>Bill Ready:</t>
  </si>
  <si>
    <t>Separate (Dual):</t>
  </si>
  <si>
    <t>Rate Ready (Consolidated billing):</t>
  </si>
  <si>
    <r>
      <t>For Customer billing: Please select the appropriate billing options.</t>
    </r>
    <r>
      <rPr>
        <b/>
        <sz val="10"/>
        <color indexed="40"/>
        <rFont val="Californian FB"/>
        <family val="1"/>
      </rPr>
      <t xml:space="preserve"> </t>
    </r>
  </si>
  <si>
    <t>Authorized Signature:  ____________________________________________          Date: ___________________________</t>
  </si>
  <si>
    <t>Print: ___________________________________________             Title:_____________________________________________</t>
  </si>
  <si>
    <t xml:space="preserve">Financial Institution Name: </t>
  </si>
  <si>
    <t>Phone Number:</t>
  </si>
  <si>
    <t xml:space="preserve">Duquesne Light Company reserves the right to verify the authenticity. </t>
  </si>
  <si>
    <t>Duquesne Light Company (DLC) EGS Banking Form</t>
  </si>
  <si>
    <t xml:space="preserve">Please fill out each in the area highlighted in blue.  </t>
  </si>
  <si>
    <t>Please print on company letter head and have an authorized representative  sign.</t>
  </si>
  <si>
    <r>
      <t>1.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Logos will be required to be less than or equal to .75” height and 1.25” width.  This should roughly translate to pixels at 300 DPI.</t>
    </r>
  </si>
  <si>
    <r>
      <t>2.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Logo should be defined as a .BMP file type.</t>
    </r>
  </si>
  <si>
    <r>
      <t>3.</t>
    </r>
    <r>
      <rPr>
        <sz val="7"/>
        <rFont val="Times New Roman"/>
        <family val="1"/>
      </rPr>
      <t>  </t>
    </r>
    <r>
      <rPr>
        <sz val="11"/>
        <rFont val="Calibri"/>
        <family val="2"/>
      </rPr>
      <t>Logo must be in black and white, no color.</t>
    </r>
  </si>
  <si>
    <t>Logo Specifications</t>
  </si>
  <si>
    <t>https://duqnaesbdr.duqlight.com/GISBAgent.exe</t>
  </si>
  <si>
    <t>167.77.64.41</t>
  </si>
  <si>
    <t>167.77.0.40</t>
  </si>
  <si>
    <t>IP Address Production</t>
  </si>
  <si>
    <t>IP Address Test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</si>
</sst>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0.0000"/>
    <numFmt numFmtId="169" formatCode="000000000"/>
    <numFmt numFmtId="170" formatCode="000\-00\-0000"/>
    <numFmt numFmtId="171" formatCode="[&lt;=9999999]###\-####;\(###\)\ ###\-####"/>
  </numFmts>
  <fonts count="8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b/>
      <sz val="12"/>
      <color indexed="18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9"/>
      <name val="Calibri"/>
      <family val="2"/>
    </font>
    <font>
      <i/>
      <sz val="8"/>
      <name val="Calibri"/>
      <family val="2"/>
    </font>
    <font>
      <b/>
      <sz val="10"/>
      <color indexed="10"/>
      <name val="Calibri"/>
      <family val="2"/>
    </font>
    <font>
      <b/>
      <sz val="12"/>
      <color indexed="18"/>
      <name val="Californian FB"/>
      <family val="1"/>
    </font>
    <font>
      <sz val="10"/>
      <name val="Californian FB"/>
      <family val="1"/>
    </font>
    <font>
      <b/>
      <u val="single"/>
      <sz val="11"/>
      <color indexed="10"/>
      <name val="Californian FB"/>
      <family val="1"/>
    </font>
    <font>
      <sz val="14"/>
      <name val="Californian FB"/>
      <family val="1"/>
    </font>
    <font>
      <i/>
      <sz val="8"/>
      <name val="Californian FB"/>
      <family val="1"/>
    </font>
    <font>
      <b/>
      <sz val="10"/>
      <color indexed="10"/>
      <name val="Californian FB"/>
      <family val="1"/>
    </font>
    <font>
      <b/>
      <u val="single"/>
      <sz val="10"/>
      <name val="Californian FB"/>
      <family val="1"/>
    </font>
    <font>
      <b/>
      <sz val="10"/>
      <name val="Californian FB"/>
      <family val="1"/>
    </font>
    <font>
      <u val="single"/>
      <sz val="10"/>
      <color indexed="12"/>
      <name val="Californian FB"/>
      <family val="1"/>
    </font>
    <font>
      <b/>
      <i/>
      <sz val="10"/>
      <name val="Californian FB"/>
      <family val="1"/>
    </font>
    <font>
      <b/>
      <sz val="10"/>
      <color indexed="8"/>
      <name val="Californian FB"/>
      <family val="1"/>
    </font>
    <font>
      <b/>
      <sz val="9.5"/>
      <color indexed="8"/>
      <name val="Californian FB"/>
      <family val="1"/>
    </font>
    <font>
      <b/>
      <sz val="12"/>
      <color indexed="8"/>
      <name val="Californian FB"/>
      <family val="1"/>
    </font>
    <font>
      <sz val="9.5"/>
      <color indexed="8"/>
      <name val="Californian FB"/>
      <family val="1"/>
    </font>
    <font>
      <sz val="12"/>
      <name val="Californian FB"/>
      <family val="1"/>
    </font>
    <font>
      <sz val="10"/>
      <color indexed="8"/>
      <name val="Californian FB"/>
      <family val="1"/>
    </font>
    <font>
      <b/>
      <sz val="10"/>
      <color indexed="40"/>
      <name val="Californian FB"/>
      <family val="1"/>
    </font>
    <font>
      <b/>
      <u val="single"/>
      <sz val="10"/>
      <color indexed="10"/>
      <name val="Californian FB"/>
      <family val="1"/>
    </font>
    <font>
      <b/>
      <sz val="12"/>
      <color indexed="10"/>
      <name val="Californian FB"/>
      <family val="1"/>
    </font>
    <font>
      <b/>
      <i/>
      <sz val="12"/>
      <color indexed="10"/>
      <name val="Californian FB"/>
      <family val="1"/>
    </font>
    <font>
      <sz val="11"/>
      <name val="Calibri"/>
      <family val="2"/>
    </font>
    <font>
      <sz val="7"/>
      <name val="Times New Roman"/>
      <family val="1"/>
    </font>
    <font>
      <sz val="10"/>
      <color indexed="36"/>
      <name val="Californian FB"/>
      <family val="1"/>
    </font>
    <font>
      <i/>
      <sz val="8"/>
      <color indexed="36"/>
      <name val="Californian FB"/>
      <family val="1"/>
    </font>
    <font>
      <b/>
      <sz val="10"/>
      <color indexed="56"/>
      <name val="Californian FB"/>
      <family val="1"/>
    </font>
    <font>
      <b/>
      <sz val="10"/>
      <color indexed="9"/>
      <name val="Californian FB"/>
      <family val="1"/>
    </font>
    <font>
      <b/>
      <sz val="12"/>
      <color indexed="47"/>
      <name val="Californian FB"/>
      <family val="1"/>
    </font>
    <font>
      <sz val="9.5"/>
      <color indexed="47"/>
      <name val="Californian FB"/>
      <family val="1"/>
    </font>
    <font>
      <b/>
      <i/>
      <sz val="9"/>
      <color indexed="10"/>
      <name val="Calibri"/>
      <family val="2"/>
    </font>
    <font>
      <i/>
      <sz val="10"/>
      <color indexed="30"/>
      <name val="Georgia"/>
      <family val="1"/>
    </font>
    <font>
      <b/>
      <sz val="10"/>
      <color indexed="30"/>
      <name val="Californian FB"/>
      <family val="1"/>
    </font>
    <font>
      <b/>
      <i/>
      <sz val="10"/>
      <color indexed="10"/>
      <name val="Californian FB"/>
      <family val="1"/>
    </font>
    <font>
      <i/>
      <sz val="10"/>
      <color indexed="10"/>
      <name val="Georgia"/>
      <family val="1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u val="single"/>
      <sz val="10"/>
      <color theme="11"/>
      <name val="Arial"/>
      <family val="0"/>
    </font>
    <font>
      <sz val="10"/>
      <color rgb="FF7030A0"/>
      <name val="Californian FB"/>
      <family val="1"/>
    </font>
    <font>
      <i/>
      <sz val="8"/>
      <color rgb="FF7030A0"/>
      <name val="Californian FB"/>
      <family val="1"/>
    </font>
    <font>
      <b/>
      <sz val="10"/>
      <color rgb="FFFF0000"/>
      <name val="Californian FB"/>
      <family val="1"/>
    </font>
    <font>
      <b/>
      <sz val="10"/>
      <color theme="3"/>
      <name val="Californian FB"/>
      <family val="1"/>
    </font>
    <font>
      <b/>
      <sz val="10"/>
      <color theme="0"/>
      <name val="Californian FB"/>
      <family val="1"/>
    </font>
    <font>
      <b/>
      <sz val="12"/>
      <color theme="9" tint="0.7999799847602844"/>
      <name val="Californian FB"/>
      <family val="1"/>
    </font>
    <font>
      <sz val="9.5"/>
      <color theme="9" tint="0.7999799847602844"/>
      <name val="Californian FB"/>
      <family val="1"/>
    </font>
    <font>
      <b/>
      <i/>
      <sz val="9"/>
      <color rgb="FFFF0000"/>
      <name val="Calibri"/>
      <family val="2"/>
    </font>
    <font>
      <i/>
      <sz val="10"/>
      <color rgb="FF0070C0"/>
      <name val="Georgia"/>
      <family val="1"/>
    </font>
    <font>
      <b/>
      <sz val="10"/>
      <color rgb="FF00B0F0"/>
      <name val="Californian FB"/>
      <family val="1"/>
    </font>
    <font>
      <i/>
      <sz val="10"/>
      <color rgb="FFFF0000"/>
      <name val="Georgia"/>
      <family val="1"/>
    </font>
    <font>
      <b/>
      <sz val="10"/>
      <color rgb="FF0070C0"/>
      <name val="Californian FB"/>
      <family val="1"/>
    </font>
    <font>
      <b/>
      <i/>
      <sz val="10"/>
      <color rgb="FFFF0000"/>
      <name val="Californian FB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8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4" fontId="3" fillId="8" borderId="1">
      <alignment horizontal="center" vertical="center"/>
      <protection/>
    </xf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>
      <alignment/>
      <protection locked="0"/>
    </xf>
    <xf numFmtId="0" fontId="15" fillId="0" borderId="0" applyNumberFormat="0" applyFill="0" applyBorder="0" applyAlignment="0" applyProtection="0"/>
    <xf numFmtId="167" fontId="0" fillId="0" borderId="0">
      <alignment/>
      <protection locked="0"/>
    </xf>
    <xf numFmtId="0" fontId="69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2" applyNumberFormat="0" applyAlignment="0" applyProtection="0"/>
    <xf numFmtId="10" fontId="5" fillId="22" borderId="8" applyNumberFormat="0" applyBorder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37" fontId="8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3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6" fontId="0" fillId="0" borderId="12">
      <alignment/>
      <protection locked="0"/>
    </xf>
    <xf numFmtId="37" fontId="5" fillId="23" borderId="0" applyNumberFormat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3" fontId="10" fillId="0" borderId="7" applyProtection="0">
      <alignment/>
    </xf>
    <xf numFmtId="0" fontId="2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8" fillId="0" borderId="0" xfId="72" applyFont="1">
      <alignment/>
      <protection/>
    </xf>
    <xf numFmtId="0" fontId="27" fillId="0" borderId="0" xfId="72" applyFont="1">
      <alignment/>
      <protection/>
    </xf>
    <xf numFmtId="0" fontId="29" fillId="0" borderId="0" xfId="72" applyFont="1">
      <alignment/>
      <protection/>
    </xf>
    <xf numFmtId="0" fontId="30" fillId="0" borderId="0" xfId="72" applyFont="1" applyAlignment="1">
      <alignment horizontal="centerContinuous"/>
      <protection/>
    </xf>
    <xf numFmtId="0" fontId="27" fillId="0" borderId="0" xfId="72" applyFont="1" applyAlignment="1">
      <alignment horizontal="centerContinuous"/>
      <protection/>
    </xf>
    <xf numFmtId="0" fontId="31" fillId="16" borderId="13" xfId="72" applyFont="1" applyFill="1" applyBorder="1" applyAlignment="1">
      <alignment horizontal="center"/>
      <protection/>
    </xf>
    <xf numFmtId="0" fontId="31" fillId="16" borderId="14" xfId="72" applyFont="1" applyFill="1" applyBorder="1" applyAlignment="1">
      <alignment horizontal="center"/>
      <protection/>
    </xf>
    <xf numFmtId="0" fontId="31" fillId="16" borderId="15" xfId="72" applyFont="1" applyFill="1" applyBorder="1" applyAlignment="1">
      <alignment horizontal="center"/>
      <protection/>
    </xf>
    <xf numFmtId="0" fontId="31" fillId="16" borderId="16" xfId="72" applyFont="1" applyFill="1" applyBorder="1" applyAlignment="1">
      <alignment horizontal="center"/>
      <protection/>
    </xf>
    <xf numFmtId="0" fontId="31" fillId="16" borderId="17" xfId="72" applyFont="1" applyFill="1" applyBorder="1" applyAlignment="1">
      <alignment horizontal="center"/>
      <protection/>
    </xf>
    <xf numFmtId="0" fontId="31" fillId="16" borderId="18" xfId="72" applyFont="1" applyFill="1" applyBorder="1" applyAlignment="1">
      <alignment horizontal="center"/>
      <protection/>
    </xf>
    <xf numFmtId="0" fontId="31" fillId="16" borderId="19" xfId="72" applyFont="1" applyFill="1" applyBorder="1" applyAlignment="1">
      <alignment horizontal="center"/>
      <protection/>
    </xf>
    <xf numFmtId="0" fontId="31" fillId="16" borderId="20" xfId="72" applyFont="1" applyFill="1" applyBorder="1" applyAlignment="1">
      <alignment horizontal="center"/>
      <protection/>
    </xf>
    <xf numFmtId="0" fontId="31" fillId="16" borderId="21" xfId="72" applyFont="1" applyFill="1" applyBorder="1" applyAlignment="1">
      <alignment horizontal="center"/>
      <protection/>
    </xf>
    <xf numFmtId="0" fontId="31" fillId="16" borderId="22" xfId="72" applyFont="1" applyFill="1" applyBorder="1" applyAlignment="1">
      <alignment horizontal="center"/>
      <protection/>
    </xf>
    <xf numFmtId="0" fontId="31" fillId="16" borderId="23" xfId="72" applyFont="1" applyFill="1" applyBorder="1" applyAlignment="1">
      <alignment horizontal="center"/>
      <protection/>
    </xf>
    <xf numFmtId="0" fontId="27" fillId="24" borderId="24" xfId="72" applyFont="1" applyFill="1" applyBorder="1" applyAlignment="1">
      <alignment horizontal="center"/>
      <protection/>
    </xf>
    <xf numFmtId="168" fontId="27" fillId="24" borderId="24" xfId="72" applyNumberFormat="1" applyFont="1" applyFill="1" applyBorder="1" applyAlignment="1">
      <alignment horizontal="center"/>
      <protection/>
    </xf>
    <xf numFmtId="0" fontId="32" fillId="24" borderId="25" xfId="72" applyFont="1" applyFill="1" applyBorder="1" applyAlignment="1">
      <alignment horizontal="center"/>
      <protection/>
    </xf>
    <xf numFmtId="14" fontId="32" fillId="24" borderId="25" xfId="72" applyNumberFormat="1" applyFont="1" applyFill="1" applyBorder="1" applyAlignment="1">
      <alignment horizontal="center"/>
      <protection/>
    </xf>
    <xf numFmtId="0" fontId="27" fillId="0" borderId="0" xfId="72" applyFont="1" applyAlignment="1">
      <alignment horizontal="center"/>
      <protection/>
    </xf>
    <xf numFmtId="0" fontId="27" fillId="24" borderId="26" xfId="72" applyFont="1" applyFill="1" applyBorder="1" applyAlignment="1">
      <alignment horizontal="center"/>
      <protection/>
    </xf>
    <xf numFmtId="168" fontId="27" fillId="24" borderId="26" xfId="72" applyNumberFormat="1" applyFont="1" applyFill="1" applyBorder="1" applyAlignment="1">
      <alignment horizontal="center"/>
      <protection/>
    </xf>
    <xf numFmtId="0" fontId="32" fillId="24" borderId="27" xfId="72" applyFont="1" applyFill="1" applyBorder="1" applyAlignment="1">
      <alignment horizontal="center"/>
      <protection/>
    </xf>
    <xf numFmtId="0" fontId="27" fillId="24" borderId="28" xfId="72" applyFont="1" applyFill="1" applyBorder="1" applyAlignment="1">
      <alignment horizontal="center"/>
      <protection/>
    </xf>
    <xf numFmtId="168" fontId="27" fillId="24" borderId="28" xfId="72" applyNumberFormat="1" applyFont="1" applyFill="1" applyBorder="1" applyAlignment="1">
      <alignment horizontal="center"/>
      <protection/>
    </xf>
    <xf numFmtId="168" fontId="27" fillId="24" borderId="20" xfId="72" applyNumberFormat="1" applyFont="1" applyFill="1" applyBorder="1" applyAlignment="1">
      <alignment horizontal="center"/>
      <protection/>
    </xf>
    <xf numFmtId="0" fontId="32" fillId="24" borderId="29" xfId="72" applyFont="1" applyFill="1" applyBorder="1" applyAlignment="1">
      <alignment horizontal="center"/>
      <protection/>
    </xf>
    <xf numFmtId="0" fontId="27" fillId="0" borderId="0" xfId="72" applyFont="1" applyAlignment="1" quotePrefix="1">
      <alignment horizontal="left"/>
      <protection/>
    </xf>
    <xf numFmtId="0" fontId="33" fillId="0" borderId="0" xfId="72" applyFont="1">
      <alignment/>
      <protection/>
    </xf>
    <xf numFmtId="0" fontId="33" fillId="0" borderId="0" xfId="72" applyFont="1">
      <alignment/>
      <protection/>
    </xf>
    <xf numFmtId="0" fontId="34" fillId="25" borderId="0" xfId="72" applyFont="1" applyFill="1">
      <alignment/>
      <protection/>
    </xf>
    <xf numFmtId="0" fontId="35" fillId="25" borderId="0" xfId="72" applyFont="1" applyFill="1">
      <alignment/>
      <protection/>
    </xf>
    <xf numFmtId="0" fontId="36" fillId="25" borderId="0" xfId="72" applyFont="1" applyFill="1">
      <alignment/>
      <protection/>
    </xf>
    <xf numFmtId="0" fontId="37" fillId="25" borderId="0" xfId="72" applyFont="1" applyFill="1" applyAlignment="1">
      <alignment horizontal="centerContinuous"/>
      <protection/>
    </xf>
    <xf numFmtId="0" fontId="35" fillId="25" borderId="0" xfId="72" applyFont="1" applyFill="1" applyAlignment="1">
      <alignment horizontal="centerContinuous"/>
      <protection/>
    </xf>
    <xf numFmtId="0" fontId="70" fillId="25" borderId="24" xfId="72" applyFont="1" applyFill="1" applyBorder="1" applyAlignment="1">
      <alignment horizontal="center"/>
      <protection/>
    </xf>
    <xf numFmtId="168" fontId="70" fillId="25" borderId="24" xfId="72" applyNumberFormat="1" applyFont="1" applyFill="1" applyBorder="1" applyAlignment="1">
      <alignment horizontal="center"/>
      <protection/>
    </xf>
    <xf numFmtId="0" fontId="71" fillId="25" borderId="25" xfId="72" applyFont="1" applyFill="1" applyBorder="1" applyAlignment="1">
      <alignment horizontal="center"/>
      <protection/>
    </xf>
    <xf numFmtId="14" fontId="71" fillId="25" borderId="25" xfId="72" applyNumberFormat="1" applyFont="1" applyFill="1" applyBorder="1" applyAlignment="1">
      <alignment horizontal="center"/>
      <protection/>
    </xf>
    <xf numFmtId="0" fontId="35" fillId="25" borderId="0" xfId="72" applyFont="1" applyFill="1" applyAlignment="1">
      <alignment horizontal="center"/>
      <protection/>
    </xf>
    <xf numFmtId="0" fontId="35" fillId="25" borderId="26" xfId="72" applyFont="1" applyFill="1" applyBorder="1" applyAlignment="1">
      <alignment horizontal="center"/>
      <protection/>
    </xf>
    <xf numFmtId="168" fontId="35" fillId="25" borderId="24" xfId="72" applyNumberFormat="1" applyFont="1" applyFill="1" applyBorder="1" applyAlignment="1">
      <alignment horizontal="center"/>
      <protection/>
    </xf>
    <xf numFmtId="168" fontId="35" fillId="25" borderId="26" xfId="72" applyNumberFormat="1" applyFont="1" applyFill="1" applyBorder="1" applyAlignment="1">
      <alignment horizontal="center"/>
      <protection/>
    </xf>
    <xf numFmtId="0" fontId="38" fillId="25" borderId="27" xfId="72" applyFont="1" applyFill="1" applyBorder="1" applyAlignment="1">
      <alignment horizontal="center"/>
      <protection/>
    </xf>
    <xf numFmtId="0" fontId="35" fillId="25" borderId="28" xfId="72" applyFont="1" applyFill="1" applyBorder="1" applyAlignment="1">
      <alignment horizontal="center"/>
      <protection/>
    </xf>
    <xf numFmtId="168" fontId="35" fillId="25" borderId="20" xfId="72" applyNumberFormat="1" applyFont="1" applyFill="1" applyBorder="1" applyAlignment="1">
      <alignment horizontal="center"/>
      <protection/>
    </xf>
    <xf numFmtId="168" fontId="35" fillId="25" borderId="28" xfId="72" applyNumberFormat="1" applyFont="1" applyFill="1" applyBorder="1" applyAlignment="1">
      <alignment horizontal="center"/>
      <protection/>
    </xf>
    <xf numFmtId="0" fontId="38" fillId="25" borderId="29" xfId="72" applyFont="1" applyFill="1" applyBorder="1" applyAlignment="1">
      <alignment horizontal="center"/>
      <protection/>
    </xf>
    <xf numFmtId="0" fontId="39" fillId="26" borderId="0" xfId="72" applyFont="1" applyFill="1">
      <alignment/>
      <protection/>
    </xf>
    <xf numFmtId="0" fontId="35" fillId="26" borderId="0" xfId="72" applyFont="1" applyFill="1">
      <alignment/>
      <protection/>
    </xf>
    <xf numFmtId="0" fontId="72" fillId="25" borderId="0" xfId="72" applyFont="1" applyFill="1" applyAlignment="1">
      <alignment horizontal="left" indent="2"/>
      <protection/>
    </xf>
    <xf numFmtId="0" fontId="73" fillId="25" borderId="0" xfId="72" applyFont="1" applyFill="1" applyAlignment="1">
      <alignment horizontal="left" indent="2"/>
      <protection/>
    </xf>
    <xf numFmtId="0" fontId="35" fillId="25" borderId="0" xfId="72" applyFont="1" applyFill="1" applyAlignment="1">
      <alignment horizontal="left" indent="2"/>
      <protection/>
    </xf>
    <xf numFmtId="0" fontId="39" fillId="25" borderId="0" xfId="72" applyFont="1" applyFill="1">
      <alignment/>
      <protection/>
    </xf>
    <xf numFmtId="0" fontId="40" fillId="25" borderId="0" xfId="0" applyFont="1" applyFill="1" applyAlignment="1" quotePrefix="1">
      <alignment horizontal="left"/>
    </xf>
    <xf numFmtId="0" fontId="35" fillId="25" borderId="0" xfId="0" applyFont="1" applyFill="1" applyAlignment="1">
      <alignment/>
    </xf>
    <xf numFmtId="0" fontId="41" fillId="25" borderId="30" xfId="0" applyFont="1" applyFill="1" applyBorder="1" applyAlignment="1" quotePrefix="1">
      <alignment horizontal="center" wrapText="1"/>
    </xf>
    <xf numFmtId="0" fontId="41" fillId="25" borderId="0" xfId="0" applyFont="1" applyFill="1" applyAlignment="1">
      <alignment horizontal="center" wrapText="1"/>
    </xf>
    <xf numFmtId="0" fontId="41" fillId="25" borderId="19" xfId="0" applyFont="1" applyFill="1" applyBorder="1" applyAlignment="1">
      <alignment horizontal="center" wrapText="1"/>
    </xf>
    <xf numFmtId="0" fontId="41" fillId="25" borderId="31" xfId="0" applyFont="1" applyFill="1" applyBorder="1" applyAlignment="1">
      <alignment horizontal="center"/>
    </xf>
    <xf numFmtId="0" fontId="41" fillId="25" borderId="28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42" fillId="25" borderId="0" xfId="61" applyFont="1" applyFill="1" applyAlignment="1" applyProtection="1">
      <alignment horizontal="center"/>
      <protection/>
    </xf>
    <xf numFmtId="0" fontId="74" fillId="27" borderId="32" xfId="0" applyFont="1" applyFill="1" applyBorder="1" applyAlignment="1">
      <alignment horizontal="center"/>
    </xf>
    <xf numFmtId="0" fontId="74" fillId="27" borderId="33" xfId="0" applyFont="1" applyFill="1" applyBorder="1" applyAlignment="1">
      <alignment horizontal="center"/>
    </xf>
    <xf numFmtId="0" fontId="74" fillId="27" borderId="34" xfId="0" applyFont="1" applyFill="1" applyBorder="1" applyAlignment="1">
      <alignment horizontal="center"/>
    </xf>
    <xf numFmtId="0" fontId="35" fillId="25" borderId="24" xfId="0" applyFont="1" applyFill="1" applyBorder="1" applyAlignment="1">
      <alignment horizontal="center"/>
    </xf>
    <xf numFmtId="171" fontId="35" fillId="25" borderId="35" xfId="0" applyNumberFormat="1" applyFont="1" applyFill="1" applyBorder="1" applyAlignment="1">
      <alignment horizontal="center"/>
    </xf>
    <xf numFmtId="0" fontId="42" fillId="25" borderId="25" xfId="61" applyFont="1" applyFill="1" applyBorder="1" applyAlignment="1" applyProtection="1">
      <alignment horizontal="center"/>
      <protection/>
    </xf>
    <xf numFmtId="0" fontId="35" fillId="25" borderId="26" xfId="0" applyFont="1" applyFill="1" applyBorder="1" applyAlignment="1">
      <alignment horizontal="center"/>
    </xf>
    <xf numFmtId="171" fontId="35" fillId="25" borderId="8" xfId="0" applyNumberFormat="1" applyFont="1" applyFill="1" applyBorder="1" applyAlignment="1">
      <alignment horizontal="center"/>
    </xf>
    <xf numFmtId="0" fontId="42" fillId="25" borderId="27" xfId="61" applyFont="1" applyFill="1" applyBorder="1" applyAlignment="1" applyProtection="1">
      <alignment horizontal="center"/>
      <protection/>
    </xf>
    <xf numFmtId="0" fontId="35" fillId="25" borderId="28" xfId="0" applyFont="1" applyFill="1" applyBorder="1" applyAlignment="1">
      <alignment horizontal="center"/>
    </xf>
    <xf numFmtId="171" fontId="35" fillId="25" borderId="36" xfId="0" applyNumberFormat="1" applyFont="1" applyFill="1" applyBorder="1" applyAlignment="1">
      <alignment horizontal="center"/>
    </xf>
    <xf numFmtId="0" fontId="42" fillId="25" borderId="29" xfId="61" applyFont="1" applyFill="1" applyBorder="1" applyAlignment="1" applyProtection="1">
      <alignment horizontal="center"/>
      <protection/>
    </xf>
    <xf numFmtId="171" fontId="35" fillId="25" borderId="0" xfId="0" applyNumberFormat="1" applyFont="1" applyFill="1" applyAlignment="1">
      <alignment horizontal="center"/>
    </xf>
    <xf numFmtId="0" fontId="35" fillId="25" borderId="29" xfId="0" applyFont="1" applyFill="1" applyBorder="1" applyAlignment="1">
      <alignment horizontal="center"/>
    </xf>
    <xf numFmtId="0" fontId="74" fillId="27" borderId="13" xfId="0" applyFont="1" applyFill="1" applyBorder="1" applyAlignment="1">
      <alignment horizontal="center"/>
    </xf>
    <xf numFmtId="0" fontId="74" fillId="27" borderId="14" xfId="0" applyFont="1" applyFill="1" applyBorder="1" applyAlignment="1" quotePrefix="1">
      <alignment horizontal="center"/>
    </xf>
    <xf numFmtId="0" fontId="74" fillId="27" borderId="37" xfId="0" applyFont="1" applyFill="1" applyBorder="1" applyAlignment="1">
      <alignment horizontal="center"/>
    </xf>
    <xf numFmtId="171" fontId="35" fillId="25" borderId="8" xfId="0" applyNumberFormat="1" applyFont="1" applyFill="1" applyBorder="1" applyAlignment="1">
      <alignment horizontal="center" wrapText="1"/>
    </xf>
    <xf numFmtId="0" fontId="42" fillId="25" borderId="27" xfId="61" applyFont="1" applyFill="1" applyBorder="1" applyAlignment="1" applyProtection="1">
      <alignment horizontal="left"/>
      <protection/>
    </xf>
    <xf numFmtId="0" fontId="35" fillId="25" borderId="38" xfId="0" applyFont="1" applyFill="1" applyBorder="1" applyAlignment="1">
      <alignment horizontal="center"/>
    </xf>
    <xf numFmtId="171" fontId="35" fillId="25" borderId="39" xfId="0" applyNumberFormat="1" applyFont="1" applyFill="1" applyBorder="1" applyAlignment="1">
      <alignment horizontal="center" wrapText="1"/>
    </xf>
    <xf numFmtId="0" fontId="42" fillId="25" borderId="40" xfId="61" applyFont="1" applyFill="1" applyBorder="1" applyAlignment="1" applyProtection="1">
      <alignment horizontal="left"/>
      <protection/>
    </xf>
    <xf numFmtId="171" fontId="35" fillId="25" borderId="36" xfId="0" applyNumberFormat="1" applyFont="1" applyFill="1" applyBorder="1" applyAlignment="1">
      <alignment horizontal="center" wrapText="1"/>
    </xf>
    <xf numFmtId="0" fontId="42" fillId="25" borderId="29" xfId="61" applyFont="1" applyFill="1" applyBorder="1" applyAlignment="1" applyProtection="1">
      <alignment horizontal="left"/>
      <protection/>
    </xf>
    <xf numFmtId="171" fontId="35" fillId="25" borderId="0" xfId="0" applyNumberFormat="1" applyFont="1" applyFill="1" applyAlignment="1">
      <alignment horizontal="center" wrapText="1"/>
    </xf>
    <xf numFmtId="0" fontId="42" fillId="25" borderId="0" xfId="61" applyFont="1" applyFill="1" applyAlignment="1" applyProtection="1">
      <alignment horizontal="left"/>
      <protection/>
    </xf>
    <xf numFmtId="0" fontId="74" fillId="27" borderId="33" xfId="0" applyFont="1" applyFill="1" applyBorder="1" applyAlignment="1" quotePrefix="1">
      <alignment horizontal="center"/>
    </xf>
    <xf numFmtId="0" fontId="35" fillId="25" borderId="24" xfId="0" applyFont="1" applyFill="1" applyBorder="1" applyAlignment="1">
      <alignment horizontal="left"/>
    </xf>
    <xf numFmtId="171" fontId="35" fillId="25" borderId="35" xfId="0" applyNumberFormat="1" applyFont="1" applyFill="1" applyBorder="1" applyAlignment="1">
      <alignment horizontal="center" wrapText="1"/>
    </xf>
    <xf numFmtId="0" fontId="42" fillId="25" borderId="25" xfId="61" applyFont="1" applyFill="1" applyBorder="1" applyAlignment="1" applyProtection="1">
      <alignment horizontal="left"/>
      <protection/>
    </xf>
    <xf numFmtId="0" fontId="35" fillId="25" borderId="38" xfId="0" applyFont="1" applyFill="1" applyBorder="1" applyAlignment="1" quotePrefix="1">
      <alignment horizontal="center"/>
    </xf>
    <xf numFmtId="171" fontId="35" fillId="25" borderId="39" xfId="0" applyNumberFormat="1" applyFont="1" applyFill="1" applyBorder="1" applyAlignment="1" quotePrefix="1">
      <alignment horizontal="center"/>
    </xf>
    <xf numFmtId="0" fontId="35" fillId="25" borderId="40" xfId="0" applyFont="1" applyFill="1" applyBorder="1" applyAlignment="1" quotePrefix="1">
      <alignment horizontal="center"/>
    </xf>
    <xf numFmtId="0" fontId="35" fillId="25" borderId="0" xfId="0" applyFont="1" applyFill="1" applyAlignment="1">
      <alignment wrapText="1"/>
    </xf>
    <xf numFmtId="0" fontId="35" fillId="25" borderId="41" xfId="0" applyFont="1" applyFill="1" applyBorder="1" applyAlignment="1">
      <alignment/>
    </xf>
    <xf numFmtId="0" fontId="35" fillId="25" borderId="42" xfId="0" applyFont="1" applyFill="1" applyBorder="1" applyAlignment="1">
      <alignment/>
    </xf>
    <xf numFmtId="0" fontId="41" fillId="28" borderId="43" xfId="0" applyFont="1" applyFill="1" applyBorder="1" applyAlignment="1">
      <alignment horizontal="center"/>
    </xf>
    <xf numFmtId="0" fontId="41" fillId="28" borderId="44" xfId="0" applyFont="1" applyFill="1" applyBorder="1" applyAlignment="1">
      <alignment horizontal="center"/>
    </xf>
    <xf numFmtId="0" fontId="41" fillId="28" borderId="44" xfId="0" applyFont="1" applyFill="1" applyBorder="1" applyAlignment="1">
      <alignment horizontal="center" wrapText="1"/>
    </xf>
    <xf numFmtId="0" fontId="35" fillId="25" borderId="45" xfId="0" applyFont="1" applyFill="1" applyBorder="1" applyAlignment="1">
      <alignment/>
    </xf>
    <xf numFmtId="0" fontId="35" fillId="25" borderId="46" xfId="0" applyFont="1" applyFill="1" applyBorder="1" applyAlignment="1">
      <alignment/>
    </xf>
    <xf numFmtId="0" fontId="35" fillId="29" borderId="46" xfId="0" applyFont="1" applyFill="1" applyBorder="1" applyAlignment="1">
      <alignment wrapText="1"/>
    </xf>
    <xf numFmtId="16" fontId="35" fillId="25" borderId="46" xfId="0" applyNumberFormat="1" applyFont="1" applyFill="1" applyBorder="1" applyAlignment="1">
      <alignment/>
    </xf>
    <xf numFmtId="0" fontId="42" fillId="25" borderId="46" xfId="61" applyFont="1" applyFill="1" applyBorder="1" applyAlignment="1" applyProtection="1">
      <alignment/>
      <protection/>
    </xf>
    <xf numFmtId="0" fontId="42" fillId="29" borderId="46" xfId="61" applyFont="1" applyFill="1" applyBorder="1" applyAlignment="1" applyProtection="1">
      <alignment wrapText="1"/>
      <protection/>
    </xf>
    <xf numFmtId="0" fontId="41" fillId="25" borderId="47" xfId="0" applyFont="1" applyFill="1" applyBorder="1" applyAlignment="1">
      <alignment/>
    </xf>
    <xf numFmtId="0" fontId="42" fillId="29" borderId="19" xfId="61" applyFont="1" applyFill="1" applyBorder="1" applyAlignment="1" applyProtection="1">
      <alignment wrapText="1"/>
      <protection/>
    </xf>
    <xf numFmtId="0" fontId="35" fillId="25" borderId="47" xfId="0" applyFont="1" applyFill="1" applyBorder="1" applyAlignment="1">
      <alignment/>
    </xf>
    <xf numFmtId="0" fontId="35" fillId="27" borderId="47" xfId="0" applyFont="1" applyFill="1" applyBorder="1" applyAlignment="1">
      <alignment/>
    </xf>
    <xf numFmtId="0" fontId="42" fillId="27" borderId="19" xfId="61" applyFont="1" applyFill="1" applyBorder="1" applyAlignment="1" applyProtection="1">
      <alignment/>
      <protection/>
    </xf>
    <xf numFmtId="0" fontId="35" fillId="27" borderId="19" xfId="0" applyFont="1" applyFill="1" applyBorder="1" applyAlignment="1">
      <alignment wrapText="1"/>
    </xf>
    <xf numFmtId="0" fontId="41" fillId="28" borderId="43" xfId="0" applyFont="1" applyFill="1" applyBorder="1" applyAlignment="1">
      <alignment horizontal="left"/>
    </xf>
    <xf numFmtId="0" fontId="35" fillId="28" borderId="44" xfId="0" applyFont="1" applyFill="1" applyBorder="1" applyAlignment="1">
      <alignment/>
    </xf>
    <xf numFmtId="0" fontId="35" fillId="28" borderId="44" xfId="0" applyFont="1" applyFill="1" applyBorder="1" applyAlignment="1">
      <alignment wrapText="1"/>
    </xf>
    <xf numFmtId="0" fontId="41" fillId="25" borderId="48" xfId="0" applyFont="1" applyFill="1" applyBorder="1" applyAlignment="1">
      <alignment/>
    </xf>
    <xf numFmtId="0" fontId="35" fillId="25" borderId="49" xfId="0" applyFont="1" applyFill="1" applyBorder="1" applyAlignment="1" quotePrefix="1">
      <alignment horizontal="left"/>
    </xf>
    <xf numFmtId="0" fontId="35" fillId="29" borderId="49" xfId="0" applyFont="1" applyFill="1" applyBorder="1" applyAlignment="1">
      <alignment horizontal="left" wrapText="1"/>
    </xf>
    <xf numFmtId="0" fontId="41" fillId="25" borderId="50" xfId="0" applyFont="1" applyFill="1" applyBorder="1" applyAlignment="1">
      <alignment/>
    </xf>
    <xf numFmtId="0" fontId="35" fillId="25" borderId="46" xfId="0" applyFont="1" applyFill="1" applyBorder="1" applyAlignment="1" quotePrefix="1">
      <alignment/>
    </xf>
    <xf numFmtId="0" fontId="35" fillId="29" borderId="46" xfId="0" applyFont="1" applyFill="1" applyBorder="1" applyAlignment="1">
      <alignment horizontal="left" wrapText="1"/>
    </xf>
    <xf numFmtId="0" fontId="41" fillId="25" borderId="45" xfId="0" applyFont="1" applyFill="1" applyBorder="1" applyAlignment="1">
      <alignment/>
    </xf>
    <xf numFmtId="0" fontId="35" fillId="25" borderId="46" xfId="0" applyFont="1" applyFill="1" applyBorder="1" applyAlignment="1" quotePrefix="1">
      <alignment horizontal="left"/>
    </xf>
    <xf numFmtId="0" fontId="35" fillId="27" borderId="19" xfId="0" applyFont="1" applyFill="1" applyBorder="1" applyAlignment="1">
      <alignment/>
    </xf>
    <xf numFmtId="0" fontId="35" fillId="25" borderId="46" xfId="0" applyFont="1" applyFill="1" applyBorder="1" applyAlignment="1">
      <alignment horizontal="left"/>
    </xf>
    <xf numFmtId="0" fontId="35" fillId="29" borderId="46" xfId="0" applyFont="1" applyFill="1" applyBorder="1" applyAlignment="1">
      <alignment horizontal="left"/>
    </xf>
    <xf numFmtId="0" fontId="42" fillId="25" borderId="46" xfId="61" applyFont="1" applyFill="1" applyBorder="1" applyAlignment="1" applyProtection="1">
      <alignment vertical="top" wrapText="1"/>
      <protection/>
    </xf>
    <xf numFmtId="0" fontId="42" fillId="29" borderId="46" xfId="61" applyFont="1" applyFill="1" applyBorder="1" applyAlignment="1" applyProtection="1">
      <alignment vertical="top" wrapText="1"/>
      <protection/>
    </xf>
    <xf numFmtId="0" fontId="35" fillId="27" borderId="48" xfId="0" applyFont="1" applyFill="1" applyBorder="1" applyAlignment="1">
      <alignment/>
    </xf>
    <xf numFmtId="0" fontId="35" fillId="27" borderId="46" xfId="0" applyFont="1" applyFill="1" applyBorder="1" applyAlignment="1">
      <alignment/>
    </xf>
    <xf numFmtId="0" fontId="35" fillId="27" borderId="46" xfId="0" applyFont="1" applyFill="1" applyBorder="1" applyAlignment="1">
      <alignment wrapText="1"/>
    </xf>
    <xf numFmtId="0" fontId="35" fillId="28" borderId="46" xfId="0" applyFont="1" applyFill="1" applyBorder="1" applyAlignment="1">
      <alignment/>
    </xf>
    <xf numFmtId="0" fontId="35" fillId="28" borderId="46" xfId="0" applyFont="1" applyFill="1" applyBorder="1" applyAlignment="1">
      <alignment wrapText="1"/>
    </xf>
    <xf numFmtId="0" fontId="72" fillId="25" borderId="46" xfId="0" applyFont="1" applyFill="1" applyBorder="1" applyAlignment="1">
      <alignment horizontal="left"/>
    </xf>
    <xf numFmtId="0" fontId="41" fillId="25" borderId="51" xfId="0" applyFont="1" applyFill="1" applyBorder="1" applyAlignment="1">
      <alignment/>
    </xf>
    <xf numFmtId="0" fontId="35" fillId="25" borderId="52" xfId="0" applyFont="1" applyFill="1" applyBorder="1" applyAlignment="1">
      <alignment horizontal="left"/>
    </xf>
    <xf numFmtId="0" fontId="35" fillId="29" borderId="52" xfId="0" applyFont="1" applyFill="1" applyBorder="1" applyAlignment="1">
      <alignment horizontal="left" wrapText="1"/>
    </xf>
    <xf numFmtId="0" fontId="72" fillId="26" borderId="43" xfId="0" applyFont="1" applyFill="1" applyBorder="1" applyAlignment="1">
      <alignment horizontal="left" wrapText="1"/>
    </xf>
    <xf numFmtId="0" fontId="72" fillId="26" borderId="46" xfId="0" applyFont="1" applyFill="1" applyBorder="1" applyAlignment="1">
      <alignment/>
    </xf>
    <xf numFmtId="0" fontId="41" fillId="27" borderId="46" xfId="0" applyFont="1" applyFill="1" applyBorder="1" applyAlignment="1">
      <alignment wrapText="1"/>
    </xf>
    <xf numFmtId="0" fontId="43" fillId="25" borderId="46" xfId="0" applyFont="1" applyFill="1" applyBorder="1" applyAlignment="1">
      <alignment/>
    </xf>
    <xf numFmtId="0" fontId="35" fillId="29" borderId="49" xfId="0" applyFont="1" applyFill="1" applyBorder="1" applyAlignment="1">
      <alignment wrapText="1"/>
    </xf>
    <xf numFmtId="0" fontId="43" fillId="25" borderId="46" xfId="0" applyFont="1" applyFill="1" applyBorder="1" applyAlignment="1" quotePrefix="1">
      <alignment/>
    </xf>
    <xf numFmtId="0" fontId="41" fillId="25" borderId="47" xfId="0" applyFont="1" applyFill="1" applyBorder="1" applyAlignment="1">
      <alignment wrapText="1"/>
    </xf>
    <xf numFmtId="0" fontId="41" fillId="25" borderId="53" xfId="0" applyFont="1" applyFill="1" applyBorder="1" applyAlignment="1">
      <alignment/>
    </xf>
    <xf numFmtId="0" fontId="43" fillId="25" borderId="52" xfId="0" applyFont="1" applyFill="1" applyBorder="1" applyAlignment="1">
      <alignment/>
    </xf>
    <xf numFmtId="0" fontId="72" fillId="26" borderId="45" xfId="0" applyFont="1" applyFill="1" applyBorder="1" applyAlignment="1">
      <alignment wrapText="1"/>
    </xf>
    <xf numFmtId="0" fontId="72" fillId="26" borderId="46" xfId="0" applyFont="1" applyFill="1" applyBorder="1" applyAlignment="1">
      <alignment wrapText="1"/>
    </xf>
    <xf numFmtId="0" fontId="41" fillId="29" borderId="46" xfId="0" applyFont="1" applyFill="1" applyBorder="1" applyAlignment="1">
      <alignment wrapText="1"/>
    </xf>
    <xf numFmtId="0" fontId="72" fillId="26" borderId="45" xfId="0" applyFont="1" applyFill="1" applyBorder="1" applyAlignment="1">
      <alignment/>
    </xf>
    <xf numFmtId="0" fontId="44" fillId="29" borderId="46" xfId="0" applyFont="1" applyFill="1" applyBorder="1" applyAlignment="1">
      <alignment wrapText="1"/>
    </xf>
    <xf numFmtId="0" fontId="72" fillId="26" borderId="51" xfId="0" applyFont="1" applyFill="1" applyBorder="1" applyAlignment="1">
      <alignment/>
    </xf>
    <xf numFmtId="0" fontId="72" fillId="26" borderId="52" xfId="0" applyFont="1" applyFill="1" applyBorder="1" applyAlignment="1">
      <alignment/>
    </xf>
    <xf numFmtId="0" fontId="44" fillId="29" borderId="52" xfId="0" applyFont="1" applyFill="1" applyBorder="1" applyAlignment="1">
      <alignment wrapText="1"/>
    </xf>
    <xf numFmtId="0" fontId="45" fillId="25" borderId="54" xfId="0" applyFont="1" applyFill="1" applyBorder="1" applyAlignment="1" quotePrefix="1">
      <alignment horizontal="left" wrapText="1"/>
    </xf>
    <xf numFmtId="0" fontId="46" fillId="25" borderId="15" xfId="0" applyFont="1" applyFill="1" applyBorder="1" applyAlignment="1">
      <alignment horizontal="left" wrapText="1"/>
    </xf>
    <xf numFmtId="0" fontId="47" fillId="25" borderId="30" xfId="0" applyFont="1" applyFill="1" applyBorder="1" applyAlignment="1" quotePrefix="1">
      <alignment horizontal="left" wrapText="1"/>
    </xf>
    <xf numFmtId="0" fontId="48" fillId="25" borderId="19" xfId="0" applyFont="1" applyFill="1" applyBorder="1" applyAlignment="1">
      <alignment wrapText="1"/>
    </xf>
    <xf numFmtId="0" fontId="42" fillId="25" borderId="19" xfId="61" applyFont="1" applyFill="1" applyBorder="1" applyAlignment="1" applyProtection="1">
      <alignment horizontal="left" wrapText="1"/>
      <protection/>
    </xf>
    <xf numFmtId="0" fontId="48" fillId="25" borderId="19" xfId="0" applyFont="1" applyFill="1" applyBorder="1" applyAlignment="1">
      <alignment vertical="top" wrapText="1"/>
    </xf>
    <xf numFmtId="0" fontId="49" fillId="25" borderId="19" xfId="0" applyFont="1" applyFill="1" applyBorder="1" applyAlignment="1">
      <alignment horizontal="left" vertical="top" wrapText="1"/>
    </xf>
    <xf numFmtId="0" fontId="75" fillId="28" borderId="30" xfId="0" applyFont="1" applyFill="1" applyBorder="1" applyAlignment="1">
      <alignment horizontal="left" wrapText="1"/>
    </xf>
    <xf numFmtId="0" fontId="75" fillId="28" borderId="19" xfId="0" applyFont="1" applyFill="1" applyBorder="1" applyAlignment="1">
      <alignment horizontal="left" wrapText="1"/>
    </xf>
    <xf numFmtId="0" fontId="45" fillId="25" borderId="30" xfId="0" applyFont="1" applyFill="1" applyBorder="1" applyAlignment="1" quotePrefix="1">
      <alignment horizontal="left" wrapText="1"/>
    </xf>
    <xf numFmtId="0" fontId="45" fillId="25" borderId="19" xfId="0" applyFont="1" applyFill="1" applyBorder="1" applyAlignment="1">
      <alignment horizontal="left" wrapText="1"/>
    </xf>
    <xf numFmtId="0" fontId="47" fillId="25" borderId="19" xfId="72" applyFont="1" applyFill="1" applyBorder="1" applyAlignment="1" quotePrefix="1">
      <alignment horizontal="left" wrapText="1"/>
      <protection/>
    </xf>
    <xf numFmtId="0" fontId="42" fillId="25" borderId="19" xfId="61" applyFont="1" applyFill="1" applyBorder="1" applyAlignment="1" applyProtection="1" quotePrefix="1">
      <alignment horizontal="left" wrapText="1"/>
      <protection/>
    </xf>
    <xf numFmtId="0" fontId="76" fillId="28" borderId="19" xfId="0" applyFont="1" applyFill="1" applyBorder="1" applyAlignment="1">
      <alignment horizontal="left" wrapText="1"/>
    </xf>
    <xf numFmtId="0" fontId="46" fillId="25" borderId="19" xfId="0" applyFont="1" applyFill="1" applyBorder="1" applyAlignment="1">
      <alignment horizontal="left" wrapText="1"/>
    </xf>
    <xf numFmtId="0" fontId="46" fillId="28" borderId="30" xfId="0" applyFont="1" applyFill="1" applyBorder="1" applyAlignment="1">
      <alignment horizontal="left" wrapText="1"/>
    </xf>
    <xf numFmtId="0" fontId="46" fillId="28" borderId="19" xfId="0" applyFont="1" applyFill="1" applyBorder="1" applyAlignment="1">
      <alignment horizontal="left" wrapText="1"/>
    </xf>
    <xf numFmtId="0" fontId="45" fillId="25" borderId="19" xfId="72" applyFont="1" applyFill="1" applyBorder="1" applyAlignment="1">
      <alignment horizontal="left" wrapText="1"/>
      <protection/>
    </xf>
    <xf numFmtId="0" fontId="47" fillId="25" borderId="55" xfId="0" applyFont="1" applyFill="1" applyBorder="1" applyAlignment="1" quotePrefix="1">
      <alignment horizontal="left" wrapText="1"/>
    </xf>
    <xf numFmtId="0" fontId="47" fillId="25" borderId="23" xfId="72" applyFont="1" applyFill="1" applyBorder="1" applyAlignment="1" quotePrefix="1">
      <alignment horizontal="left" wrapText="1"/>
      <protection/>
    </xf>
    <xf numFmtId="0" fontId="35" fillId="25" borderId="24" xfId="0" applyFont="1" applyFill="1" applyBorder="1" applyAlignment="1">
      <alignment/>
    </xf>
    <xf numFmtId="0" fontId="35" fillId="25" borderId="26" xfId="0" applyFont="1" applyFill="1" applyBorder="1" applyAlignment="1">
      <alignment/>
    </xf>
    <xf numFmtId="0" fontId="35" fillId="29" borderId="56" xfId="0" applyFont="1" applyFill="1" applyBorder="1" applyAlignment="1">
      <alignment horizontal="left"/>
    </xf>
    <xf numFmtId="0" fontId="35" fillId="25" borderId="26" xfId="0" applyFont="1" applyFill="1" applyBorder="1" applyAlignment="1" quotePrefix="1">
      <alignment horizontal="left"/>
    </xf>
    <xf numFmtId="0" fontId="35" fillId="25" borderId="57" xfId="0" applyFont="1" applyFill="1" applyBorder="1" applyAlignment="1">
      <alignment/>
    </xf>
    <xf numFmtId="0" fontId="35" fillId="25" borderId="0" xfId="0" applyFont="1" applyFill="1" applyAlignment="1">
      <alignment horizontal="left"/>
    </xf>
    <xf numFmtId="0" fontId="41" fillId="25" borderId="58" xfId="0" applyFont="1" applyFill="1" applyBorder="1" applyAlignment="1" quotePrefix="1">
      <alignment horizontal="left"/>
    </xf>
    <xf numFmtId="0" fontId="35" fillId="25" borderId="44" xfId="0" applyFont="1" applyFill="1" applyBorder="1" applyAlignment="1">
      <alignment/>
    </xf>
    <xf numFmtId="0" fontId="35" fillId="29" borderId="27" xfId="0" applyFont="1" applyFill="1" applyBorder="1" applyAlignment="1">
      <alignment horizontal="left"/>
    </xf>
    <xf numFmtId="0" fontId="35" fillId="29" borderId="27" xfId="0" applyFont="1" applyFill="1" applyBorder="1" applyAlignment="1">
      <alignment/>
    </xf>
    <xf numFmtId="0" fontId="35" fillId="27" borderId="30" xfId="0" applyFont="1" applyFill="1" applyBorder="1" applyAlignment="1">
      <alignment/>
    </xf>
    <xf numFmtId="170" fontId="35" fillId="29" borderId="27" xfId="0" applyNumberFormat="1" applyFont="1" applyFill="1" applyBorder="1" applyAlignment="1">
      <alignment horizontal="left"/>
    </xf>
    <xf numFmtId="169" fontId="35" fillId="29" borderId="27" xfId="0" applyNumberFormat="1" applyFont="1" applyFill="1" applyBorder="1" applyAlignment="1">
      <alignment horizontal="left"/>
    </xf>
    <xf numFmtId="0" fontId="35" fillId="25" borderId="38" xfId="0" applyFont="1" applyFill="1" applyBorder="1" applyAlignment="1">
      <alignment/>
    </xf>
    <xf numFmtId="0" fontId="35" fillId="25" borderId="28" xfId="0" applyFont="1" applyFill="1" applyBorder="1" applyAlignment="1">
      <alignment/>
    </xf>
    <xf numFmtId="0" fontId="35" fillId="29" borderId="29" xfId="0" applyFont="1" applyFill="1" applyBorder="1" applyAlignment="1">
      <alignment horizontal="left"/>
    </xf>
    <xf numFmtId="0" fontId="41" fillId="25" borderId="54" xfId="0" applyFont="1" applyFill="1" applyBorder="1" applyAlignment="1">
      <alignment/>
    </xf>
    <xf numFmtId="0" fontId="35" fillId="25" borderId="59" xfId="0" applyFont="1" applyFill="1" applyBorder="1" applyAlignment="1">
      <alignment/>
    </xf>
    <xf numFmtId="0" fontId="35" fillId="27" borderId="60" xfId="0" applyFont="1" applyFill="1" applyBorder="1" applyAlignment="1">
      <alignment/>
    </xf>
    <xf numFmtId="0" fontId="35" fillId="27" borderId="43" xfId="0" applyFont="1" applyFill="1" applyBorder="1" applyAlignment="1">
      <alignment/>
    </xf>
    <xf numFmtId="0" fontId="35" fillId="25" borderId="30" xfId="0" applyFont="1" applyFill="1" applyBorder="1" applyAlignment="1">
      <alignment/>
    </xf>
    <xf numFmtId="0" fontId="35" fillId="25" borderId="56" xfId="0" applyFont="1" applyFill="1" applyBorder="1" applyAlignment="1">
      <alignment/>
    </xf>
    <xf numFmtId="49" fontId="41" fillId="29" borderId="45" xfId="0" applyNumberFormat="1" applyFont="1" applyFill="1" applyBorder="1" applyAlignment="1">
      <alignment horizontal="center"/>
    </xf>
    <xf numFmtId="0" fontId="35" fillId="25" borderId="61" xfId="0" applyFont="1" applyFill="1" applyBorder="1" applyAlignment="1" quotePrefix="1">
      <alignment horizontal="left"/>
    </xf>
    <xf numFmtId="0" fontId="41" fillId="29" borderId="45" xfId="0" applyFont="1" applyFill="1" applyBorder="1" applyAlignment="1">
      <alignment horizontal="center"/>
    </xf>
    <xf numFmtId="0" fontId="35" fillId="25" borderId="56" xfId="0" applyFont="1" applyFill="1" applyBorder="1" applyAlignment="1">
      <alignment horizontal="left"/>
    </xf>
    <xf numFmtId="0" fontId="35" fillId="25" borderId="55" xfId="0" applyFont="1" applyFill="1" applyBorder="1" applyAlignment="1">
      <alignment/>
    </xf>
    <xf numFmtId="0" fontId="35" fillId="25" borderId="62" xfId="0" applyFont="1" applyFill="1" applyBorder="1" applyAlignment="1">
      <alignment/>
    </xf>
    <xf numFmtId="0" fontId="41" fillId="29" borderId="51" xfId="0" applyFont="1" applyFill="1" applyBorder="1" applyAlignment="1">
      <alignment horizontal="center"/>
    </xf>
    <xf numFmtId="0" fontId="41" fillId="25" borderId="63" xfId="0" applyFont="1" applyFill="1" applyBorder="1" applyAlignment="1">
      <alignment/>
    </xf>
    <xf numFmtId="0" fontId="35" fillId="25" borderId="64" xfId="0" applyFont="1" applyFill="1" applyBorder="1" applyAlignment="1">
      <alignment/>
    </xf>
    <xf numFmtId="169" fontId="41" fillId="29" borderId="50" xfId="0" applyNumberFormat="1" applyFont="1" applyFill="1" applyBorder="1" applyAlignment="1">
      <alignment horizontal="center"/>
    </xf>
    <xf numFmtId="0" fontId="41" fillId="25" borderId="57" xfId="0" applyFont="1" applyFill="1" applyBorder="1" applyAlignment="1">
      <alignment/>
    </xf>
    <xf numFmtId="0" fontId="35" fillId="25" borderId="65" xfId="0" applyFont="1" applyFill="1" applyBorder="1" applyAlignment="1">
      <alignment/>
    </xf>
    <xf numFmtId="49" fontId="41" fillId="29" borderId="48" xfId="0" applyNumberFormat="1" applyFont="1" applyFill="1" applyBorder="1" applyAlignment="1">
      <alignment horizontal="center"/>
    </xf>
    <xf numFmtId="0" fontId="35" fillId="25" borderId="66" xfId="0" applyFont="1" applyFill="1" applyBorder="1" applyAlignment="1">
      <alignment/>
    </xf>
    <xf numFmtId="0" fontId="41" fillId="29" borderId="43" xfId="0" applyFont="1" applyFill="1" applyBorder="1" applyAlignment="1">
      <alignment horizontal="center"/>
    </xf>
    <xf numFmtId="0" fontId="35" fillId="25" borderId="56" xfId="0" applyFont="1" applyFill="1" applyBorder="1" applyAlignment="1" quotePrefix="1">
      <alignment horizontal="left"/>
    </xf>
    <xf numFmtId="0" fontId="41" fillId="25" borderId="67" xfId="0" applyFont="1" applyFill="1" applyBorder="1" applyAlignment="1">
      <alignment horizontal="left"/>
    </xf>
    <xf numFmtId="0" fontId="35" fillId="25" borderId="68" xfId="0" applyFont="1" applyFill="1" applyBorder="1" applyAlignment="1">
      <alignment/>
    </xf>
    <xf numFmtId="0" fontId="41" fillId="27" borderId="45" xfId="0" applyFont="1" applyFill="1" applyBorder="1" applyAlignment="1">
      <alignment horizontal="center"/>
    </xf>
    <xf numFmtId="0" fontId="41" fillId="27" borderId="51" xfId="0" applyFont="1" applyFill="1" applyBorder="1" applyAlignment="1">
      <alignment horizontal="center"/>
    </xf>
    <xf numFmtId="0" fontId="48" fillId="25" borderId="0" xfId="0" applyFont="1" applyFill="1" applyAlignment="1">
      <alignment/>
    </xf>
    <xf numFmtId="0" fontId="35" fillId="29" borderId="56" xfId="0" applyFont="1" applyFill="1" applyBorder="1" applyAlignment="1">
      <alignment horizontal="center"/>
    </xf>
    <xf numFmtId="0" fontId="35" fillId="29" borderId="46" xfId="0" applyFont="1" applyFill="1" applyBorder="1" applyAlignment="1">
      <alignment horizontal="center"/>
    </xf>
    <xf numFmtId="0" fontId="72" fillId="25" borderId="0" xfId="0" applyFont="1" applyFill="1" applyAlignment="1">
      <alignment/>
    </xf>
    <xf numFmtId="0" fontId="52" fillId="26" borderId="0" xfId="72" applyFont="1" applyFill="1">
      <alignment/>
      <protection/>
    </xf>
    <xf numFmtId="169" fontId="41" fillId="29" borderId="45" xfId="0" applyNumberFormat="1" applyFont="1" applyFill="1" applyBorder="1" applyAlignment="1">
      <alignment horizontal="center"/>
    </xf>
    <xf numFmtId="169" fontId="41" fillId="29" borderId="51" xfId="0" applyNumberFormat="1" applyFont="1" applyFill="1" applyBorder="1" applyAlignment="1">
      <alignment horizontal="center"/>
    </xf>
    <xf numFmtId="0" fontId="77" fillId="0" borderId="0" xfId="0" applyFont="1" applyAlignment="1">
      <alignment vertical="center"/>
    </xf>
    <xf numFmtId="0" fontId="2" fillId="25" borderId="46" xfId="61" applyFill="1" applyBorder="1" applyAlignment="1" applyProtection="1">
      <alignment vertical="top" wrapText="1"/>
      <protection/>
    </xf>
    <xf numFmtId="0" fontId="35" fillId="29" borderId="56" xfId="0" applyFont="1" applyFill="1" applyBorder="1" applyAlignment="1">
      <alignment horizontal="center"/>
    </xf>
    <xf numFmtId="0" fontId="35" fillId="29" borderId="46" xfId="0" applyFont="1" applyFill="1" applyBorder="1" applyAlignment="1">
      <alignment horizontal="center"/>
    </xf>
    <xf numFmtId="0" fontId="35" fillId="29" borderId="69" xfId="0" applyFont="1" applyFill="1" applyBorder="1" applyAlignment="1">
      <alignment horizontal="center"/>
    </xf>
    <xf numFmtId="0" fontId="35" fillId="29" borderId="49" xfId="0" applyFont="1" applyFill="1" applyBorder="1" applyAlignment="1">
      <alignment horizontal="center"/>
    </xf>
    <xf numFmtId="0" fontId="41" fillId="25" borderId="54" xfId="0" applyFont="1" applyFill="1" applyBorder="1" applyAlignment="1">
      <alignment horizontal="center"/>
    </xf>
    <xf numFmtId="0" fontId="41" fillId="25" borderId="59" xfId="0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/>
    </xf>
    <xf numFmtId="0" fontId="72" fillId="25" borderId="54" xfId="0" applyFont="1" applyFill="1" applyBorder="1" applyAlignment="1">
      <alignment horizontal="justify" vertical="center" wrapText="1"/>
    </xf>
    <xf numFmtId="0" fontId="35" fillId="25" borderId="59" xfId="0" applyFont="1" applyFill="1" applyBorder="1" applyAlignment="1">
      <alignment horizontal="justify" vertical="center" wrapText="1"/>
    </xf>
    <xf numFmtId="0" fontId="35" fillId="25" borderId="15" xfId="0" applyFont="1" applyFill="1" applyBorder="1" applyAlignment="1">
      <alignment horizontal="justify" vertical="center" wrapText="1"/>
    </xf>
    <xf numFmtId="0" fontId="35" fillId="25" borderId="30" xfId="0" applyFont="1" applyFill="1" applyBorder="1" applyAlignment="1">
      <alignment horizontal="justify" vertical="center" wrapText="1"/>
    </xf>
    <xf numFmtId="0" fontId="35" fillId="25" borderId="0" xfId="0" applyFont="1" applyFill="1" applyAlignment="1">
      <alignment horizontal="justify" vertical="center" wrapText="1"/>
    </xf>
    <xf numFmtId="0" fontId="35" fillId="25" borderId="19" xfId="0" applyFont="1" applyFill="1" applyBorder="1" applyAlignment="1">
      <alignment horizontal="justify" vertical="center" wrapText="1"/>
    </xf>
    <xf numFmtId="0" fontId="35" fillId="25" borderId="55" xfId="0" applyFont="1" applyFill="1" applyBorder="1" applyAlignment="1">
      <alignment horizontal="justify" vertical="center" wrapText="1"/>
    </xf>
    <xf numFmtId="0" fontId="35" fillId="25" borderId="70" xfId="0" applyFont="1" applyFill="1" applyBorder="1" applyAlignment="1">
      <alignment horizontal="justify" vertical="center" wrapText="1"/>
    </xf>
    <xf numFmtId="0" fontId="35" fillId="25" borderId="23" xfId="0" applyFont="1" applyFill="1" applyBorder="1" applyAlignment="1">
      <alignment horizontal="justify" vertical="center" wrapText="1"/>
    </xf>
    <xf numFmtId="0" fontId="41" fillId="25" borderId="61" xfId="0" applyFont="1" applyFill="1" applyBorder="1" applyAlignment="1">
      <alignment horizontal="left"/>
    </xf>
    <xf numFmtId="0" fontId="41" fillId="25" borderId="71" xfId="0" applyFont="1" applyFill="1" applyBorder="1" applyAlignment="1">
      <alignment horizontal="left"/>
    </xf>
    <xf numFmtId="0" fontId="35" fillId="29" borderId="56" xfId="0" applyFont="1" applyFill="1" applyBorder="1" applyAlignment="1">
      <alignment horizontal="left"/>
    </xf>
    <xf numFmtId="0" fontId="35" fillId="29" borderId="46" xfId="0" applyFont="1" applyFill="1" applyBorder="1" applyAlignment="1">
      <alignment horizontal="left"/>
    </xf>
    <xf numFmtId="0" fontId="78" fillId="25" borderId="30" xfId="0" applyFont="1" applyFill="1" applyBorder="1" applyAlignment="1">
      <alignment horizontal="left" vertical="center" wrapText="1"/>
    </xf>
    <xf numFmtId="0" fontId="78" fillId="25" borderId="0" xfId="0" applyFont="1" applyFill="1" applyAlignment="1">
      <alignment horizontal="left" vertical="center" wrapText="1"/>
    </xf>
    <xf numFmtId="0" fontId="35" fillId="25" borderId="8" xfId="0" applyFont="1" applyFill="1" applyBorder="1" applyAlignment="1" applyProtection="1" quotePrefix="1">
      <alignment horizontal="left" vertical="center" wrapText="1"/>
      <protection hidden="1" locked="0"/>
    </xf>
    <xf numFmtId="0" fontId="79" fillId="25" borderId="67" xfId="0" applyFont="1" applyFill="1" applyBorder="1" applyAlignment="1">
      <alignment horizontal="left" vertical="center" wrapText="1"/>
    </xf>
    <xf numFmtId="0" fontId="79" fillId="25" borderId="68" xfId="0" applyFont="1" applyFill="1" applyBorder="1" applyAlignment="1">
      <alignment horizontal="left" vertical="center" wrapText="1"/>
    </xf>
    <xf numFmtId="0" fontId="79" fillId="25" borderId="46" xfId="0" applyFont="1" applyFill="1" applyBorder="1" applyAlignment="1">
      <alignment horizontal="left" vertical="center" wrapText="1"/>
    </xf>
    <xf numFmtId="0" fontId="35" fillId="25" borderId="8" xfId="0" applyFont="1" applyFill="1" applyBorder="1" applyAlignment="1" applyProtection="1">
      <alignment horizontal="left" vertical="center" wrapText="1"/>
      <protection locked="0"/>
    </xf>
    <xf numFmtId="0" fontId="35" fillId="25" borderId="54" xfId="0" applyFont="1" applyFill="1" applyBorder="1" applyAlignment="1" quotePrefix="1">
      <alignment horizontal="left" vertical="center" wrapText="1"/>
    </xf>
    <xf numFmtId="0" fontId="79" fillId="25" borderId="57" xfId="0" applyFont="1" applyFill="1" applyBorder="1" applyAlignment="1">
      <alignment horizontal="left" vertical="center" wrapText="1"/>
    </xf>
    <xf numFmtId="0" fontId="79" fillId="25" borderId="65" xfId="0" applyFont="1" applyFill="1" applyBorder="1" applyAlignment="1" quotePrefix="1">
      <alignment horizontal="justify" vertical="center" wrapText="1"/>
    </xf>
    <xf numFmtId="0" fontId="79" fillId="25" borderId="49" xfId="0" applyFont="1" applyFill="1" applyBorder="1" applyAlignment="1" quotePrefix="1">
      <alignment horizontal="justify" vertical="center" wrapText="1"/>
    </xf>
    <xf numFmtId="0" fontId="79" fillId="25" borderId="63" xfId="0" applyFont="1" applyFill="1" applyBorder="1" applyAlignment="1" quotePrefix="1">
      <alignment horizontal="justify" vertical="center" wrapText="1"/>
    </xf>
    <xf numFmtId="0" fontId="79" fillId="25" borderId="64" xfId="0" applyFont="1" applyFill="1" applyBorder="1" applyAlignment="1" quotePrefix="1">
      <alignment horizontal="justify" vertical="center" wrapText="1"/>
    </xf>
    <xf numFmtId="0" fontId="79" fillId="25" borderId="71" xfId="0" applyFont="1" applyFill="1" applyBorder="1" applyAlignment="1" quotePrefix="1">
      <alignment horizontal="justify" vertical="center" wrapText="1"/>
    </xf>
    <xf numFmtId="0" fontId="80" fillId="25" borderId="0" xfId="0" applyFont="1" applyFill="1" applyAlignment="1">
      <alignment horizontal="left" vertical="center" wrapText="1"/>
    </xf>
    <xf numFmtId="0" fontId="81" fillId="25" borderId="41" xfId="0" applyFont="1" applyFill="1" applyBorder="1" applyAlignment="1" quotePrefix="1">
      <alignment horizontal="center" wrapText="1"/>
    </xf>
    <xf numFmtId="0" fontId="81" fillId="25" borderId="72" xfId="0" applyFont="1" applyFill="1" applyBorder="1" applyAlignment="1" quotePrefix="1">
      <alignment horizontal="center" wrapText="1"/>
    </xf>
    <xf numFmtId="0" fontId="81" fillId="25" borderId="42" xfId="0" applyFont="1" applyFill="1" applyBorder="1" applyAlignment="1" quotePrefix="1">
      <alignment horizontal="center" wrapText="1"/>
    </xf>
    <xf numFmtId="0" fontId="41" fillId="29" borderId="67" xfId="0" applyFont="1" applyFill="1" applyBorder="1" applyAlignment="1">
      <alignment horizontal="left"/>
    </xf>
    <xf numFmtId="0" fontId="41" fillId="29" borderId="46" xfId="0" applyFont="1" applyFill="1" applyBorder="1" applyAlignment="1">
      <alignment horizontal="left"/>
    </xf>
    <xf numFmtId="0" fontId="41" fillId="29" borderId="73" xfId="0" applyFont="1" applyFill="1" applyBorder="1" applyAlignment="1">
      <alignment horizontal="left"/>
    </xf>
    <xf numFmtId="0" fontId="41" fillId="29" borderId="52" xfId="0" applyFont="1" applyFill="1" applyBorder="1" applyAlignment="1">
      <alignment horizontal="left"/>
    </xf>
    <xf numFmtId="0" fontId="41" fillId="29" borderId="41" xfId="0" applyFont="1" applyFill="1" applyBorder="1" applyAlignment="1">
      <alignment horizontal="center" wrapText="1"/>
    </xf>
    <xf numFmtId="0" fontId="41" fillId="29" borderId="72" xfId="0" applyFont="1" applyFill="1" applyBorder="1" applyAlignment="1">
      <alignment horizontal="center" wrapText="1"/>
    </xf>
    <xf numFmtId="0" fontId="41" fillId="29" borderId="42" xfId="0" applyFont="1" applyFill="1" applyBorder="1" applyAlignment="1">
      <alignment horizontal="center" wrapText="1"/>
    </xf>
    <xf numFmtId="0" fontId="41" fillId="25" borderId="58" xfId="0" applyFont="1" applyFill="1" applyBorder="1" applyAlignment="1" quotePrefix="1">
      <alignment horizontal="left"/>
    </xf>
    <xf numFmtId="0" fontId="41" fillId="25" borderId="44" xfId="0" applyFont="1" applyFill="1" applyBorder="1" applyAlignment="1" quotePrefix="1">
      <alignment horizontal="left"/>
    </xf>
    <xf numFmtId="0" fontId="82" fillId="25" borderId="54" xfId="0" applyFont="1" applyFill="1" applyBorder="1" applyAlignment="1" quotePrefix="1">
      <alignment horizontal="center" vertical="center" wrapText="1"/>
    </xf>
    <xf numFmtId="0" fontId="41" fillId="25" borderId="59" xfId="0" applyFont="1" applyFill="1" applyBorder="1" applyAlignment="1" quotePrefix="1">
      <alignment horizontal="center" vertical="center" wrapText="1"/>
    </xf>
    <xf numFmtId="0" fontId="41" fillId="25" borderId="15" xfId="0" applyFont="1" applyFill="1" applyBorder="1" applyAlignment="1" quotePrefix="1">
      <alignment horizontal="center" vertical="center" wrapText="1"/>
    </xf>
    <xf numFmtId="0" fontId="41" fillId="25" borderId="55" xfId="0" applyFont="1" applyFill="1" applyBorder="1" applyAlignment="1" quotePrefix="1">
      <alignment horizontal="center" vertical="center" wrapText="1"/>
    </xf>
    <xf numFmtId="0" fontId="41" fillId="25" borderId="70" xfId="0" applyFont="1" applyFill="1" applyBorder="1" applyAlignment="1" quotePrefix="1">
      <alignment horizontal="center" vertical="center" wrapText="1"/>
    </xf>
    <xf numFmtId="0" fontId="41" fillId="25" borderId="23" xfId="0" applyFont="1" applyFill="1" applyBorder="1" applyAlignment="1" quotePrefix="1">
      <alignment horizontal="center" vertical="center" wrapText="1"/>
    </xf>
    <xf numFmtId="0" fontId="41" fillId="25" borderId="54" xfId="0" applyFont="1" applyFill="1" applyBorder="1" applyAlignment="1" quotePrefix="1">
      <alignment horizontal="left" vertical="center" wrapText="1"/>
    </xf>
    <xf numFmtId="0" fontId="41" fillId="25" borderId="59" xfId="0" applyFont="1" applyFill="1" applyBorder="1" applyAlignment="1" quotePrefix="1">
      <alignment horizontal="left" vertical="center" wrapText="1"/>
    </xf>
    <xf numFmtId="0" fontId="41" fillId="25" borderId="15" xfId="0" applyFont="1" applyFill="1" applyBorder="1" applyAlignment="1" quotePrefix="1">
      <alignment horizontal="left" vertical="center" wrapText="1"/>
    </xf>
    <xf numFmtId="0" fontId="41" fillId="25" borderId="55" xfId="0" applyFont="1" applyFill="1" applyBorder="1" applyAlignment="1" quotePrefix="1">
      <alignment horizontal="left" vertical="center" wrapText="1"/>
    </xf>
    <xf numFmtId="0" fontId="41" fillId="25" borderId="70" xfId="0" applyFont="1" applyFill="1" applyBorder="1" applyAlignment="1" quotePrefix="1">
      <alignment horizontal="left" vertical="center" wrapText="1"/>
    </xf>
    <xf numFmtId="0" fontId="41" fillId="25" borderId="23" xfId="0" applyFont="1" applyFill="1" applyBorder="1" applyAlignment="1" quotePrefix="1">
      <alignment horizontal="left" vertical="center" wrapText="1"/>
    </xf>
    <xf numFmtId="0" fontId="41" fillId="25" borderId="41" xfId="0" applyFont="1" applyFill="1" applyBorder="1" applyAlignment="1" quotePrefix="1">
      <alignment horizontal="center" wrapText="1"/>
    </xf>
    <xf numFmtId="0" fontId="41" fillId="25" borderId="42" xfId="0" applyFont="1" applyFill="1" applyBorder="1" applyAlignment="1">
      <alignment horizontal="center" wrapText="1"/>
    </xf>
    <xf numFmtId="0" fontId="41" fillId="28" borderId="54" xfId="0" applyFont="1" applyFill="1" applyBorder="1" applyAlignment="1">
      <alignment horizontal="left" wrapText="1"/>
    </xf>
    <xf numFmtId="0" fontId="41" fillId="28" borderId="59" xfId="0" applyFont="1" applyFill="1" applyBorder="1" applyAlignment="1">
      <alignment horizontal="left" wrapText="1"/>
    </xf>
    <xf numFmtId="0" fontId="41" fillId="28" borderId="15" xfId="0" applyFont="1" applyFill="1" applyBorder="1" applyAlignment="1">
      <alignment horizontal="left" wrapText="1"/>
    </xf>
    <xf numFmtId="0" fontId="41" fillId="25" borderId="54" xfId="0" applyFont="1" applyFill="1" applyBorder="1" applyAlignment="1" quotePrefix="1">
      <alignment horizontal="center" wrapText="1"/>
    </xf>
    <xf numFmtId="0" fontId="41" fillId="25" borderId="59" xfId="0" applyFont="1" applyFill="1" applyBorder="1" applyAlignment="1">
      <alignment horizontal="center" wrapText="1"/>
    </xf>
    <xf numFmtId="0" fontId="41" fillId="25" borderId="15" xfId="0" applyFont="1" applyFill="1" applyBorder="1" applyAlignment="1">
      <alignment horizontal="center" wrapText="1"/>
    </xf>
    <xf numFmtId="0" fontId="41" fillId="28" borderId="54" xfId="0" applyFont="1" applyFill="1" applyBorder="1" applyAlignment="1" quotePrefix="1">
      <alignment horizontal="left" wrapText="1"/>
    </xf>
    <xf numFmtId="43" fontId="35" fillId="25" borderId="36" xfId="43" applyFont="1" applyFill="1" applyBorder="1" applyAlignment="1">
      <alignment horizontal="left"/>
    </xf>
    <xf numFmtId="43" fontId="35" fillId="25" borderId="29" xfId="43" applyFont="1" applyFill="1" applyBorder="1" applyAlignment="1">
      <alignment horizontal="left"/>
    </xf>
    <xf numFmtId="43" fontId="35" fillId="25" borderId="74" xfId="43" applyFont="1" applyFill="1" applyBorder="1" applyAlignment="1">
      <alignment horizontal="left"/>
    </xf>
    <xf numFmtId="43" fontId="35" fillId="25" borderId="75" xfId="43" applyFont="1" applyFill="1" applyBorder="1" applyAlignment="1">
      <alignment horizontal="left"/>
    </xf>
    <xf numFmtId="0" fontId="35" fillId="28" borderId="37" xfId="72" applyFont="1" applyFill="1" applyBorder="1" applyAlignment="1">
      <alignment horizontal="center" vertical="center"/>
      <protection/>
    </xf>
    <xf numFmtId="0" fontId="35" fillId="28" borderId="76" xfId="72" applyFont="1" applyFill="1" applyBorder="1" applyAlignment="1">
      <alignment horizontal="center" vertical="center"/>
      <protection/>
    </xf>
    <xf numFmtId="0" fontId="35" fillId="28" borderId="77" xfId="72" applyFont="1" applyFill="1" applyBorder="1" applyAlignment="1">
      <alignment horizontal="center" vertical="center"/>
      <protection/>
    </xf>
    <xf numFmtId="0" fontId="35" fillId="28" borderId="60" xfId="72" applyFont="1" applyFill="1" applyBorder="1" applyAlignment="1">
      <alignment horizontal="center" vertical="center"/>
      <protection/>
    </xf>
    <xf numFmtId="0" fontId="35" fillId="28" borderId="47" xfId="72" applyFont="1" applyFill="1" applyBorder="1" applyAlignment="1">
      <alignment horizontal="center" vertical="center"/>
      <protection/>
    </xf>
    <xf numFmtId="0" fontId="35" fillId="28" borderId="53" xfId="72" applyFont="1" applyFill="1" applyBorder="1" applyAlignment="1">
      <alignment horizontal="center" vertical="center"/>
      <protection/>
    </xf>
    <xf numFmtId="0" fontId="35" fillId="28" borderId="14" xfId="72" applyFont="1" applyFill="1" applyBorder="1" applyAlignment="1">
      <alignment horizontal="center" vertical="center" wrapText="1"/>
      <protection/>
    </xf>
    <xf numFmtId="0" fontId="35" fillId="28" borderId="18" xfId="72" applyFont="1" applyFill="1" applyBorder="1" applyAlignment="1">
      <alignment horizontal="center" vertical="center" wrapText="1"/>
      <protection/>
    </xf>
    <xf numFmtId="0" fontId="35" fillId="28" borderId="22" xfId="72" applyFont="1" applyFill="1" applyBorder="1" applyAlignment="1">
      <alignment horizontal="center" vertical="center" wrapText="1"/>
      <protection/>
    </xf>
    <xf numFmtId="0" fontId="35" fillId="28" borderId="13" xfId="72" applyFont="1" applyFill="1" applyBorder="1" applyAlignment="1">
      <alignment horizontal="center" vertical="center" wrapText="1"/>
      <protection/>
    </xf>
    <xf numFmtId="0" fontId="35" fillId="28" borderId="16" xfId="72" applyFont="1" applyFill="1" applyBorder="1" applyAlignment="1">
      <alignment horizontal="center" vertical="center" wrapText="1"/>
      <protection/>
    </xf>
    <xf numFmtId="0" fontId="35" fillId="28" borderId="20" xfId="72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IGHLIGHT" xfId="60"/>
    <cellStyle name="Hyperlink" xfId="61"/>
    <cellStyle name="Hyperlink 2" xfId="62"/>
    <cellStyle name="Hyperlink 2 2" xfId="63"/>
    <cellStyle name="Hyperlink 4" xfId="64"/>
    <cellStyle name="Hyperlink 4 2" xfId="65"/>
    <cellStyle name="Input" xfId="66"/>
    <cellStyle name="Input [yellow]" xfId="67"/>
    <cellStyle name="Linked Cell" xfId="68"/>
    <cellStyle name="Neutral" xfId="69"/>
    <cellStyle name="no dec" xfId="70"/>
    <cellStyle name="Normal - Style1" xfId="71"/>
    <cellStyle name="Normal 2" xfId="72"/>
    <cellStyle name="Normal 3" xfId="73"/>
    <cellStyle name="Note" xfId="74"/>
    <cellStyle name="Output" xfId="75"/>
    <cellStyle name="Percent" xfId="76"/>
    <cellStyle name="Percent [2]" xfId="77"/>
    <cellStyle name="Title" xfId="78"/>
    <cellStyle name="Total" xfId="79"/>
    <cellStyle name="Unprot" xfId="80"/>
    <cellStyle name="Unprot$" xfId="81"/>
    <cellStyle name="Unprot$ 2" xfId="82"/>
    <cellStyle name="Unprotect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12</xdr:row>
      <xdr:rowOff>38100</xdr:rowOff>
    </xdr:from>
    <xdr:to>
      <xdr:col>3</xdr:col>
      <xdr:colOff>762000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81075" y="2305050"/>
          <a:ext cx="4533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page may be left blank - Duquesne Light will provide Test Rates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123825</xdr:rowOff>
    </xdr:from>
    <xdr:to>
      <xdr:col>4</xdr:col>
      <xdr:colOff>962025</xdr:colOff>
      <xdr:row>16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050" y="2105025"/>
          <a:ext cx="63912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</a:rPr>
            <a:t>This page may be initially left blank for testing - You will need to provide Duquesne Light with production rates for consolidated billing near the end of testing.  Production</a:t>
          </a:r>
          <a:r>
            <a:rPr lang="en-US" cap="none" sz="1000" b="1" i="1" u="none" baseline="0">
              <a:solidFill>
                <a:srgbClr val="FF0000"/>
              </a:solidFill>
            </a:rPr>
            <a:t> rates are required for rate ready billing; therefore, certification will not be granted until the production rates are received and established in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commerce@duqlight.com" TargetMode="External" /><Relationship Id="rId2" Type="http://schemas.openxmlformats.org/officeDocument/2006/relationships/hyperlink" Target="https://duqedm.duqlight.com/GISBAgent.exe" TargetMode="External" /><Relationship Id="rId3" Type="http://schemas.openxmlformats.org/officeDocument/2006/relationships/hyperlink" Target="https://duqnaesbdr.duqlight.com/GISBAgent.exe" TargetMode="External" /><Relationship Id="rId4" Type="http://schemas.openxmlformats.org/officeDocument/2006/relationships/hyperlink" Target="mailto:DLC_SSC@duqlight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.00390625" style="57" customWidth="1"/>
    <col min="2" max="2" width="41.00390625" style="57" bestFit="1" customWidth="1"/>
    <col min="3" max="3" width="29.7109375" style="57" customWidth="1"/>
    <col min="4" max="4" width="31.00390625" style="57" customWidth="1"/>
    <col min="5" max="16384" width="9.140625" style="57" customWidth="1"/>
  </cols>
  <sheetData>
    <row r="1" spans="2:3" ht="13.5" customHeight="1">
      <c r="B1" s="56" t="s">
        <v>140</v>
      </c>
      <c r="C1" s="56"/>
    </row>
    <row r="2" ht="13.5" customHeight="1" thickBot="1"/>
    <row r="3" spans="2:4" ht="13.5" customHeight="1" thickBot="1">
      <c r="B3" s="233" t="s">
        <v>141</v>
      </c>
      <c r="C3" s="234"/>
      <c r="D3" s="235"/>
    </row>
    <row r="4" spans="2:4" ht="13.5" customHeight="1">
      <c r="B4" s="236" t="s">
        <v>35</v>
      </c>
      <c r="C4" s="237"/>
      <c r="D4" s="238"/>
    </row>
    <row r="5" spans="2:4" ht="13.5" customHeight="1">
      <c r="B5" s="239"/>
      <c r="C5" s="240"/>
      <c r="D5" s="241"/>
    </row>
    <row r="6" spans="2:4" ht="13.5" customHeight="1" thickBot="1">
      <c r="B6" s="242"/>
      <c r="C6" s="243"/>
      <c r="D6" s="244"/>
    </row>
    <row r="7" spans="2:4" ht="13.5" customHeight="1">
      <c r="B7" s="178" t="s">
        <v>34</v>
      </c>
      <c r="C7" s="245" t="str">
        <f>$B$3</f>
        <v>Enter Supplier name as it appears on the EGS License</v>
      </c>
      <c r="D7" s="246"/>
    </row>
    <row r="8" spans="2:8" ht="13.5" customHeight="1">
      <c r="B8" s="179" t="s">
        <v>55</v>
      </c>
      <c r="C8" s="229"/>
      <c r="D8" s="230"/>
      <c r="E8" s="249" t="s">
        <v>152</v>
      </c>
      <c r="F8" s="250"/>
      <c r="G8" s="250"/>
      <c r="H8" s="250"/>
    </row>
    <row r="9" spans="2:8" ht="13.5" customHeight="1">
      <c r="B9" s="179"/>
      <c r="C9" s="247"/>
      <c r="D9" s="248"/>
      <c r="E9" s="249"/>
      <c r="F9" s="250"/>
      <c r="G9" s="250"/>
      <c r="H9" s="250"/>
    </row>
    <row r="10" spans="2:8" ht="13.5" customHeight="1">
      <c r="B10" s="179" t="s">
        <v>112</v>
      </c>
      <c r="C10" s="180"/>
      <c r="D10" s="129"/>
      <c r="E10" s="249"/>
      <c r="F10" s="250"/>
      <c r="G10" s="250"/>
      <c r="H10" s="250"/>
    </row>
    <row r="11" spans="2:8" ht="13.5" customHeight="1">
      <c r="B11" s="179"/>
      <c r="C11" s="247"/>
      <c r="D11" s="248"/>
      <c r="E11" s="249"/>
      <c r="F11" s="250"/>
      <c r="G11" s="250"/>
      <c r="H11" s="250"/>
    </row>
    <row r="12" spans="2:8" ht="13.5" customHeight="1">
      <c r="B12" s="179" t="str">
        <f>"Customer Service Phone #"</f>
        <v>Customer Service Phone #</v>
      </c>
      <c r="C12" s="247"/>
      <c r="D12" s="248"/>
      <c r="E12" s="249"/>
      <c r="F12" s="250"/>
      <c r="G12" s="250"/>
      <c r="H12" s="250"/>
    </row>
    <row r="13" spans="2:8" ht="13.5" customHeight="1">
      <c r="B13" s="257" t="s">
        <v>160</v>
      </c>
      <c r="C13" s="258"/>
      <c r="D13" s="259"/>
      <c r="E13" s="249"/>
      <c r="F13" s="250"/>
      <c r="G13" s="250"/>
      <c r="H13" s="250"/>
    </row>
    <row r="14" spans="2:4" ht="13.5" customHeight="1">
      <c r="B14" s="260"/>
      <c r="C14" s="261"/>
      <c r="D14" s="262"/>
    </row>
    <row r="15" spans="2:4" ht="13.5" customHeight="1">
      <c r="B15" s="181" t="s">
        <v>158</v>
      </c>
      <c r="C15" s="229"/>
      <c r="D15" s="230"/>
    </row>
    <row r="16" spans="2:4" ht="13.5" customHeight="1">
      <c r="B16" s="181" t="s">
        <v>159</v>
      </c>
      <c r="C16" s="229"/>
      <c r="D16" s="230"/>
    </row>
    <row r="17" spans="2:4" ht="13.5" customHeight="1">
      <c r="B17" s="181" t="s">
        <v>157</v>
      </c>
      <c r="C17" s="221"/>
      <c r="D17" s="222"/>
    </row>
    <row r="18" spans="2:4" ht="13.5" customHeight="1">
      <c r="B18" s="179" t="s">
        <v>111</v>
      </c>
      <c r="C18" s="229"/>
      <c r="D18" s="230"/>
    </row>
    <row r="19" spans="2:4" ht="13.5" customHeight="1">
      <c r="B19" s="252" t="s">
        <v>107</v>
      </c>
      <c r="C19" s="253"/>
      <c r="D19" s="254"/>
    </row>
    <row r="20" spans="2:8" ht="13.5" customHeight="1">
      <c r="B20" s="182" t="s">
        <v>110</v>
      </c>
      <c r="C20" s="229"/>
      <c r="D20" s="230"/>
      <c r="E20" s="249" t="s">
        <v>151</v>
      </c>
      <c r="F20" s="250"/>
      <c r="G20" s="250"/>
      <c r="H20" s="250"/>
    </row>
    <row r="21" spans="2:8" ht="13.5" customHeight="1">
      <c r="B21" s="182" t="s">
        <v>149</v>
      </c>
      <c r="C21" s="229"/>
      <c r="D21" s="230"/>
      <c r="E21" s="249"/>
      <c r="F21" s="250"/>
      <c r="G21" s="250"/>
      <c r="H21" s="250"/>
    </row>
    <row r="22" spans="2:8" ht="13.5" customHeight="1">
      <c r="B22" s="182" t="s">
        <v>150</v>
      </c>
      <c r="C22" s="221"/>
      <c r="D22" s="222"/>
      <c r="E22" s="249"/>
      <c r="F22" s="250"/>
      <c r="G22" s="250"/>
      <c r="H22" s="250"/>
    </row>
    <row r="23" spans="2:8" ht="13.5" customHeight="1">
      <c r="B23" s="182" t="s">
        <v>109</v>
      </c>
      <c r="C23" s="229"/>
      <c r="D23" s="230"/>
      <c r="E23" s="249"/>
      <c r="F23" s="250"/>
      <c r="G23" s="250"/>
      <c r="H23" s="250"/>
    </row>
    <row r="24" spans="2:8" ht="13.5" customHeight="1">
      <c r="B24" s="182" t="s">
        <v>108</v>
      </c>
      <c r="C24" s="229"/>
      <c r="D24" s="230"/>
      <c r="E24" s="249"/>
      <c r="F24" s="250"/>
      <c r="G24" s="250"/>
      <c r="H24" s="250"/>
    </row>
    <row r="25" spans="2:8" ht="13.5" customHeight="1" thickBot="1">
      <c r="B25" s="182" t="s">
        <v>111</v>
      </c>
      <c r="C25" s="231"/>
      <c r="D25" s="232"/>
      <c r="E25" s="249"/>
      <c r="F25" s="250"/>
      <c r="G25" s="250"/>
      <c r="H25" s="250"/>
    </row>
    <row r="26" spans="2:4" ht="13.5" customHeight="1">
      <c r="B26" s="256" t="s">
        <v>147</v>
      </c>
      <c r="C26" s="237"/>
      <c r="D26" s="238"/>
    </row>
    <row r="27" spans="2:4" ht="13.5" customHeight="1">
      <c r="B27" s="239"/>
      <c r="C27" s="240"/>
      <c r="D27" s="241"/>
    </row>
    <row r="28" spans="2:4" ht="13.5" customHeight="1" thickBot="1">
      <c r="B28" s="242"/>
      <c r="C28" s="243"/>
      <c r="D28" s="244"/>
    </row>
    <row r="29" ht="13.5" customHeight="1"/>
    <row r="30" spans="2:3" ht="13.5" customHeight="1">
      <c r="B30" s="255" t="s">
        <v>91</v>
      </c>
      <c r="C30" s="255"/>
    </row>
    <row r="31" spans="2:3" ht="13.5" customHeight="1">
      <c r="B31" s="251" t="s">
        <v>90</v>
      </c>
      <c r="C31" s="251"/>
    </row>
    <row r="32" spans="2:3" ht="13.5" customHeight="1">
      <c r="B32" s="251" t="str">
        <f>+"of your bill, call "&amp;'POR and NON POR Payments'!B15</f>
        <v>of your bill, call Enter Supplier name as it appears on the EGS License</v>
      </c>
      <c r="C32" s="251"/>
    </row>
    <row r="33" spans="2:3" ht="13.5" customHeight="1">
      <c r="B33" s="251" t="str">
        <f>+"at "&amp;C12&amp;+". "</f>
        <v>at . </v>
      </c>
      <c r="C33" s="251"/>
    </row>
    <row r="35" ht="12.75">
      <c r="C35" s="183"/>
    </row>
    <row r="36" ht="12.75">
      <c r="B36" s="57" t="s">
        <v>172</v>
      </c>
    </row>
    <row r="37" ht="14.25">
      <c r="B37" s="57" t="s">
        <v>169</v>
      </c>
    </row>
    <row r="38" ht="14.25">
      <c r="B38" s="57" t="s">
        <v>170</v>
      </c>
    </row>
    <row r="39" ht="14.25">
      <c r="B39" s="57" t="s">
        <v>171</v>
      </c>
    </row>
  </sheetData>
  <sheetProtection/>
  <mergeCells count="24">
    <mergeCell ref="E20:H25"/>
    <mergeCell ref="E8:H13"/>
    <mergeCell ref="B32:C32"/>
    <mergeCell ref="B33:C33"/>
    <mergeCell ref="B19:D19"/>
    <mergeCell ref="C11:D11"/>
    <mergeCell ref="B30:C30"/>
    <mergeCell ref="B31:C31"/>
    <mergeCell ref="B26:D28"/>
    <mergeCell ref="C12:D12"/>
    <mergeCell ref="B13:D14"/>
    <mergeCell ref="C16:D16"/>
    <mergeCell ref="C15:D15"/>
    <mergeCell ref="C20:D20"/>
    <mergeCell ref="C21:D21"/>
    <mergeCell ref="C23:D23"/>
    <mergeCell ref="C24:D24"/>
    <mergeCell ref="C25:D25"/>
    <mergeCell ref="B3:D3"/>
    <mergeCell ref="B4:D6"/>
    <mergeCell ref="C7:D7"/>
    <mergeCell ref="C9:D9"/>
    <mergeCell ref="C8:D8"/>
    <mergeCell ref="C18:D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zoomScalePageLayoutView="0" workbookViewId="0" topLeftCell="A22">
      <selection activeCell="H1" sqref="H1:K6"/>
    </sheetView>
  </sheetViews>
  <sheetFormatPr defaultColWidth="9.140625" defaultRowHeight="12.75"/>
  <cols>
    <col min="1" max="1" width="1.7109375" style="57" customWidth="1"/>
    <col min="2" max="2" width="5.140625" style="57" customWidth="1"/>
    <col min="3" max="3" width="70.00390625" style="57" customWidth="1"/>
    <col min="4" max="4" width="19.421875" style="57" customWidth="1"/>
    <col min="5" max="16384" width="9.140625" style="57" customWidth="1"/>
  </cols>
  <sheetData>
    <row r="1" spans="8:11" ht="12.75">
      <c r="H1" s="263" t="s">
        <v>168</v>
      </c>
      <c r="I1" s="263"/>
      <c r="J1" s="263"/>
      <c r="K1" s="263"/>
    </row>
    <row r="2" spans="8:11" ht="12.75">
      <c r="H2" s="263"/>
      <c r="I2" s="263"/>
      <c r="J2" s="263"/>
      <c r="K2" s="263"/>
    </row>
    <row r="3" spans="8:11" ht="12.75">
      <c r="H3" s="263"/>
      <c r="I3" s="263"/>
      <c r="J3" s="263"/>
      <c r="K3" s="263"/>
    </row>
    <row r="4" spans="8:11" ht="12.75">
      <c r="H4" s="263"/>
      <c r="I4" s="263"/>
      <c r="J4" s="263"/>
      <c r="K4" s="263"/>
    </row>
    <row r="5" spans="8:11" ht="12.75">
      <c r="H5" s="263"/>
      <c r="I5" s="263"/>
      <c r="J5" s="263"/>
      <c r="K5" s="263"/>
    </row>
    <row r="6" spans="8:11" ht="12.75">
      <c r="H6" s="263"/>
      <c r="I6" s="263"/>
      <c r="J6" s="263"/>
      <c r="K6" s="263"/>
    </row>
    <row r="7" ht="15.75" thickBot="1">
      <c r="B7" s="220"/>
    </row>
    <row r="8" spans="2:4" ht="13.5" customHeight="1" thickBot="1">
      <c r="B8" s="264" t="s">
        <v>166</v>
      </c>
      <c r="C8" s="265"/>
      <c r="D8" s="266"/>
    </row>
    <row r="9" spans="2:4" ht="13.5" customHeight="1">
      <c r="B9" s="282" t="s">
        <v>167</v>
      </c>
      <c r="C9" s="283"/>
      <c r="D9" s="284"/>
    </row>
    <row r="10" spans="2:4" ht="13.5" customHeight="1" thickBot="1">
      <c r="B10" s="285"/>
      <c r="C10" s="286"/>
      <c r="D10" s="287"/>
    </row>
    <row r="11" ht="13.5" customHeight="1" thickBot="1">
      <c r="B11" s="56"/>
    </row>
    <row r="12" spans="2:4" ht="13.5" customHeight="1">
      <c r="B12" s="276" t="s">
        <v>142</v>
      </c>
      <c r="C12" s="277"/>
      <c r="D12" s="278"/>
    </row>
    <row r="13" spans="2:4" ht="13.5" customHeight="1" thickBot="1">
      <c r="B13" s="279"/>
      <c r="C13" s="280"/>
      <c r="D13" s="281"/>
    </row>
    <row r="14" ht="13.5" customHeight="1" thickBot="1"/>
    <row r="15" spans="2:4" ht="13.5" customHeight="1" thickBot="1">
      <c r="B15" s="271" t="str">
        <f>+'Customer Service'!$B$3:$D$3</f>
        <v>Enter Supplier name as it appears on the EGS License</v>
      </c>
      <c r="C15" s="272"/>
      <c r="D15" s="273"/>
    </row>
    <row r="16" spans="2:4" ht="13.5" customHeight="1" thickBot="1">
      <c r="B16" s="194" t="str">
        <f>LEFT($B$15,SEARCH(" ",$B$15)-1)&amp;"'s "&amp;"Banking Information"</f>
        <v>Enter's Banking Information</v>
      </c>
      <c r="C16" s="195"/>
      <c r="D16" s="196"/>
    </row>
    <row r="17" spans="2:4" ht="13.5" customHeight="1">
      <c r="B17" s="274" t="s">
        <v>4</v>
      </c>
      <c r="C17" s="275"/>
      <c r="D17" s="197"/>
    </row>
    <row r="18" spans="2:4" ht="13.5" customHeight="1">
      <c r="B18" s="198">
        <v>1</v>
      </c>
      <c r="C18" s="199" t="s">
        <v>0</v>
      </c>
      <c r="D18" s="225"/>
    </row>
    <row r="19" spans="2:4" ht="13.5" customHeight="1">
      <c r="B19" s="198">
        <v>2</v>
      </c>
      <c r="C19" s="201" t="s">
        <v>10</v>
      </c>
      <c r="D19" s="225"/>
    </row>
    <row r="20" spans="2:4" ht="13.5" customHeight="1">
      <c r="B20" s="198">
        <v>3</v>
      </c>
      <c r="C20" s="203" t="s">
        <v>9</v>
      </c>
      <c r="D20" s="225"/>
    </row>
    <row r="21" spans="2:4" ht="13.5" customHeight="1" thickBot="1">
      <c r="B21" s="204">
        <v>4</v>
      </c>
      <c r="C21" s="205" t="s">
        <v>1</v>
      </c>
      <c r="D21" s="226"/>
    </row>
    <row r="22" spans="2:4" ht="13.5" customHeight="1">
      <c r="B22" s="207" t="s">
        <v>148</v>
      </c>
      <c r="C22" s="208"/>
      <c r="D22" s="209"/>
    </row>
    <row r="23" spans="2:4" ht="13.5" customHeight="1" thickBot="1">
      <c r="B23" s="210" t="s">
        <v>3</v>
      </c>
      <c r="C23" s="211"/>
      <c r="D23" s="212"/>
    </row>
    <row r="24" spans="2:4" ht="13.5" customHeight="1">
      <c r="B24" s="184" t="s">
        <v>5</v>
      </c>
      <c r="C24" s="213"/>
      <c r="D24" s="214"/>
    </row>
    <row r="25" spans="2:4" ht="12.75">
      <c r="B25" s="198">
        <v>1</v>
      </c>
      <c r="C25" s="215" t="s">
        <v>7</v>
      </c>
      <c r="D25" s="202"/>
    </row>
    <row r="26" spans="2:4" ht="12.75">
      <c r="B26" s="198">
        <v>2</v>
      </c>
      <c r="C26" s="215" t="s">
        <v>6</v>
      </c>
      <c r="D26" s="200"/>
    </row>
    <row r="27" spans="2:4" ht="13.5" thickBot="1">
      <c r="B27" s="204">
        <v>3</v>
      </c>
      <c r="C27" s="205" t="s">
        <v>2</v>
      </c>
      <c r="D27" s="206"/>
    </row>
    <row r="28" spans="2:4" ht="18.75" customHeight="1">
      <c r="B28" s="216" t="str">
        <f>+B15&amp;" Bank Name and Address:"</f>
        <v>Enter Supplier name as it appears on the EGS License Bank Name and Address:</v>
      </c>
      <c r="C28" s="217"/>
      <c r="D28" s="218"/>
    </row>
    <row r="29" spans="2:4" ht="12.75">
      <c r="B29" s="267" t="s">
        <v>163</v>
      </c>
      <c r="C29" s="268"/>
      <c r="D29" s="218"/>
    </row>
    <row r="30" spans="2:4" ht="12.75">
      <c r="B30" s="267" t="s">
        <v>15</v>
      </c>
      <c r="C30" s="268"/>
      <c r="D30" s="218"/>
    </row>
    <row r="31" spans="2:4" ht="12.75">
      <c r="B31" s="267"/>
      <c r="C31" s="268"/>
      <c r="D31" s="218"/>
    </row>
    <row r="32" spans="2:4" ht="13.5" thickBot="1">
      <c r="B32" s="269" t="s">
        <v>164</v>
      </c>
      <c r="C32" s="270"/>
      <c r="D32" s="219"/>
    </row>
    <row r="35" ht="15.75" customHeight="1">
      <c r="B35" s="57" t="s">
        <v>161</v>
      </c>
    </row>
    <row r="36" ht="15.75" customHeight="1"/>
    <row r="37" spans="2:7" ht="21" customHeight="1">
      <c r="B37" s="57" t="s">
        <v>162</v>
      </c>
      <c r="G37" s="220"/>
    </row>
    <row r="38" ht="21" customHeight="1">
      <c r="G38" s="220"/>
    </row>
    <row r="39" ht="21" customHeight="1">
      <c r="G39" s="220"/>
    </row>
    <row r="40" ht="15">
      <c r="F40" s="220"/>
    </row>
    <row r="41" ht="15.75" customHeight="1">
      <c r="B41" s="57" t="s">
        <v>161</v>
      </c>
    </row>
    <row r="43" ht="24" customHeight="1">
      <c r="B43" s="57" t="s">
        <v>162</v>
      </c>
    </row>
    <row r="45" ht="12.75">
      <c r="B45" s="227" t="s">
        <v>165</v>
      </c>
    </row>
  </sheetData>
  <sheetProtection/>
  <mergeCells count="10">
    <mergeCell ref="H1:K6"/>
    <mergeCell ref="B8:D8"/>
    <mergeCell ref="B30:C30"/>
    <mergeCell ref="B31:C31"/>
    <mergeCell ref="B32:C32"/>
    <mergeCell ref="B15:D15"/>
    <mergeCell ref="B17:C17"/>
    <mergeCell ref="B12:D13"/>
    <mergeCell ref="B29:C29"/>
    <mergeCell ref="B9:D10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9"/>
  <sheetViews>
    <sheetView zoomScalePageLayoutView="0" workbookViewId="0" topLeftCell="A1">
      <pane ySplit="3" topLeftCell="A4" activePane="bottomLeft" state="frozen"/>
      <selection pane="topLeft" activeCell="A1" sqref="A1:IV65536"/>
      <selection pane="bottomLeft" activeCell="E23" sqref="E23"/>
    </sheetView>
  </sheetViews>
  <sheetFormatPr defaultColWidth="9.140625" defaultRowHeight="12.75"/>
  <cols>
    <col min="1" max="1" width="4.00390625" style="57" customWidth="1"/>
    <col min="2" max="2" width="23.8515625" style="57" customWidth="1"/>
    <col min="3" max="4" width="44.7109375" style="57" customWidth="1"/>
    <col min="5" max="5" width="12.00390625" style="57" customWidth="1"/>
    <col min="6" max="16384" width="9.140625" style="57" customWidth="1"/>
  </cols>
  <sheetData>
    <row r="1" ht="13.5" customHeight="1">
      <c r="B1" s="56" t="s">
        <v>140</v>
      </c>
    </row>
    <row r="2" ht="13.5" customHeight="1" thickBot="1"/>
    <row r="3" spans="2:3" ht="13.5" customHeight="1" thickBot="1">
      <c r="B3" s="288" t="str">
        <f>+'POR and NON POR Payments'!$B$15</f>
        <v>Enter Supplier name as it appears on the EGS License</v>
      </c>
      <c r="C3" s="289"/>
    </row>
    <row r="4" spans="2:3" ht="13.5" customHeight="1">
      <c r="B4" s="184" t="s">
        <v>14</v>
      </c>
      <c r="C4" s="185"/>
    </row>
    <row r="5" spans="2:3" ht="13.5" customHeight="1">
      <c r="B5" s="179" t="s">
        <v>131</v>
      </c>
      <c r="C5" s="186"/>
    </row>
    <row r="6" spans="2:3" ht="13.5" customHeight="1">
      <c r="B6" s="179" t="s">
        <v>18</v>
      </c>
      <c r="C6" s="186"/>
    </row>
    <row r="7" spans="2:3" ht="13.5" customHeight="1">
      <c r="B7" s="179" t="s">
        <v>15</v>
      </c>
      <c r="C7" s="187"/>
    </row>
    <row r="8" spans="2:3" ht="13.5" customHeight="1">
      <c r="B8" s="179"/>
      <c r="C8" s="187"/>
    </row>
    <row r="9" spans="2:3" ht="13.5" customHeight="1">
      <c r="B9" s="179"/>
      <c r="C9" s="187"/>
    </row>
    <row r="10" spans="2:3" ht="13.5" customHeight="1">
      <c r="B10" s="188"/>
      <c r="C10" s="127"/>
    </row>
    <row r="11" spans="2:3" ht="13.5" customHeight="1">
      <c r="B11" s="179" t="s">
        <v>21</v>
      </c>
      <c r="C11" s="186"/>
    </row>
    <row r="12" spans="2:3" ht="13.5" customHeight="1">
      <c r="B12" s="179" t="s">
        <v>22</v>
      </c>
      <c r="C12" s="186"/>
    </row>
    <row r="13" spans="2:3" ht="13.5" customHeight="1">
      <c r="B13" s="179" t="s">
        <v>23</v>
      </c>
      <c r="C13" s="186"/>
    </row>
    <row r="14" spans="2:3" ht="13.5" customHeight="1">
      <c r="B14" s="188"/>
      <c r="C14" s="127"/>
    </row>
    <row r="15" spans="2:3" ht="13.5" customHeight="1">
      <c r="B15" s="179" t="s">
        <v>127</v>
      </c>
      <c r="C15" s="189"/>
    </row>
    <row r="16" spans="2:3" ht="13.5" customHeight="1">
      <c r="B16" s="179" t="s">
        <v>128</v>
      </c>
      <c r="C16" s="189"/>
    </row>
    <row r="17" spans="2:3" ht="13.5" customHeight="1">
      <c r="B17" s="179" t="s">
        <v>129</v>
      </c>
      <c r="C17" s="190"/>
    </row>
    <row r="18" spans="2:3" ht="13.5" customHeight="1">
      <c r="B18" s="191" t="s">
        <v>144</v>
      </c>
      <c r="C18" s="186"/>
    </row>
    <row r="19" spans="2:3" ht="13.5" customHeight="1" thickBot="1">
      <c r="B19" s="192" t="s">
        <v>130</v>
      </c>
      <c r="C19" s="193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">
    <mergeCell ref="B3:C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8"/>
  <sheetViews>
    <sheetView tabSelected="1" zoomScalePageLayoutView="0" workbookViewId="0" topLeftCell="A1">
      <pane ySplit="4" topLeftCell="A5" activePane="bottomLeft" state="frozen"/>
      <selection pane="topLeft" activeCell="A1" sqref="A1:IV65536"/>
      <selection pane="bottomLeft" activeCell="B31" sqref="B31"/>
    </sheetView>
  </sheetViews>
  <sheetFormatPr defaultColWidth="9.140625" defaultRowHeight="12.75"/>
  <cols>
    <col min="1" max="1" width="4.00390625" style="57" customWidth="1"/>
    <col min="2" max="2" width="54.00390625" style="57" customWidth="1"/>
    <col min="3" max="3" width="48.28125" style="57" customWidth="1"/>
    <col min="4" max="4" width="51.8515625" style="98" customWidth="1"/>
    <col min="5" max="5" width="12.00390625" style="57" customWidth="1"/>
    <col min="6" max="16384" width="9.140625" style="57" customWidth="1"/>
  </cols>
  <sheetData>
    <row r="1" ht="13.5" customHeight="1">
      <c r="B1" s="56"/>
    </row>
    <row r="2" ht="13.5" customHeight="1" thickBot="1">
      <c r="B2" s="56"/>
    </row>
    <row r="3" spans="2:3" ht="13.5" customHeight="1" thickBot="1">
      <c r="B3" s="99" t="s">
        <v>28</v>
      </c>
      <c r="C3" s="100"/>
    </row>
    <row r="4" spans="2:4" s="63" customFormat="1" ht="13.5" customHeight="1">
      <c r="B4" s="101" t="s">
        <v>59</v>
      </c>
      <c r="C4" s="102" t="s">
        <v>29</v>
      </c>
      <c r="D4" s="103" t="str">
        <f>'POR and NON POR Payments'!$B$15</f>
        <v>Enter Supplier name as it appears on the EGS License</v>
      </c>
    </row>
    <row r="5" spans="2:4" ht="31.5" customHeight="1">
      <c r="B5" s="104" t="s">
        <v>60</v>
      </c>
      <c r="C5" s="105" t="s">
        <v>61</v>
      </c>
      <c r="D5" s="106"/>
    </row>
    <row r="6" spans="2:4" ht="13.5" customHeight="1">
      <c r="B6" s="104" t="s">
        <v>18</v>
      </c>
      <c r="C6" s="105" t="s">
        <v>139</v>
      </c>
      <c r="D6" s="106"/>
    </row>
    <row r="7" spans="2:4" ht="13.5" customHeight="1">
      <c r="B7" s="104" t="s">
        <v>15</v>
      </c>
      <c r="C7" s="105" t="s">
        <v>30</v>
      </c>
      <c r="D7" s="106"/>
    </row>
    <row r="8" spans="2:4" ht="13.5" customHeight="1">
      <c r="B8" s="104" t="s">
        <v>31</v>
      </c>
      <c r="C8" s="107" t="s">
        <v>62</v>
      </c>
      <c r="D8" s="106"/>
    </row>
    <row r="9" spans="2:4" ht="13.5" customHeight="1">
      <c r="B9" s="104" t="s">
        <v>21</v>
      </c>
      <c r="C9" s="105" t="s">
        <v>63</v>
      </c>
      <c r="D9" s="106"/>
    </row>
    <row r="10" spans="2:4" ht="13.5" customHeight="1">
      <c r="B10" s="104" t="s">
        <v>22</v>
      </c>
      <c r="C10" s="105"/>
      <c r="D10" s="106"/>
    </row>
    <row r="11" spans="2:4" ht="25.5" customHeight="1">
      <c r="B11" s="104" t="s">
        <v>23</v>
      </c>
      <c r="C11" s="108" t="s">
        <v>48</v>
      </c>
      <c r="D11" s="109"/>
    </row>
    <row r="12" spans="2:4" ht="13.5" customHeight="1">
      <c r="B12" s="110" t="s">
        <v>64</v>
      </c>
      <c r="C12" s="108"/>
      <c r="D12" s="111"/>
    </row>
    <row r="13" spans="2:4" ht="13.5" customHeight="1">
      <c r="B13" s="112" t="s">
        <v>65</v>
      </c>
      <c r="C13" s="108" t="s">
        <v>66</v>
      </c>
      <c r="D13" s="109"/>
    </row>
    <row r="14" spans="2:4" ht="13.5" customHeight="1">
      <c r="B14" s="104" t="s">
        <v>21</v>
      </c>
      <c r="C14" s="105" t="s">
        <v>138</v>
      </c>
      <c r="D14" s="106"/>
    </row>
    <row r="15" spans="2:4" ht="13.5" customHeight="1" thickBot="1">
      <c r="B15" s="113"/>
      <c r="C15" s="114"/>
      <c r="D15" s="115"/>
    </row>
    <row r="16" spans="2:4" ht="13.5" customHeight="1">
      <c r="B16" s="116" t="s">
        <v>19</v>
      </c>
      <c r="C16" s="117"/>
      <c r="D16" s="118"/>
    </row>
    <row r="17" spans="2:4" ht="13.5" customHeight="1">
      <c r="B17" s="119" t="s">
        <v>12</v>
      </c>
      <c r="C17" s="120" t="s">
        <v>32</v>
      </c>
      <c r="D17" s="121"/>
    </row>
    <row r="18" spans="2:4" ht="13.5" customHeight="1">
      <c r="B18" s="122" t="s">
        <v>69</v>
      </c>
      <c r="C18" s="123" t="s">
        <v>33</v>
      </c>
      <c r="D18" s="124"/>
    </row>
    <row r="19" spans="2:4" ht="13.5" customHeight="1">
      <c r="B19" s="125" t="s">
        <v>70</v>
      </c>
      <c r="C19" s="123" t="s">
        <v>54</v>
      </c>
      <c r="D19" s="106"/>
    </row>
    <row r="20" spans="2:4" ht="13.5" customHeight="1">
      <c r="B20" s="125" t="s">
        <v>71</v>
      </c>
      <c r="C20" s="126" t="s">
        <v>33</v>
      </c>
      <c r="D20" s="124"/>
    </row>
    <row r="21" spans="2:4" ht="13.5" customHeight="1">
      <c r="B21" s="125" t="s">
        <v>72</v>
      </c>
      <c r="C21" s="123" t="s">
        <v>32</v>
      </c>
      <c r="D21" s="106"/>
    </row>
    <row r="22" spans="2:4" ht="13.5" customHeight="1" thickBot="1">
      <c r="B22" s="113"/>
      <c r="C22" s="127"/>
      <c r="D22" s="115"/>
    </row>
    <row r="23" spans="2:4" ht="13.5" customHeight="1">
      <c r="B23" s="116" t="s">
        <v>67</v>
      </c>
      <c r="C23" s="117"/>
      <c r="D23" s="118"/>
    </row>
    <row r="24" spans="2:4" ht="13.5" customHeight="1">
      <c r="B24" s="125" t="s">
        <v>73</v>
      </c>
      <c r="C24" s="128" t="s">
        <v>56</v>
      </c>
      <c r="D24" s="129"/>
    </row>
    <row r="25" spans="2:4" ht="12.75">
      <c r="B25" s="125" t="s">
        <v>74</v>
      </c>
      <c r="C25" s="130" t="s">
        <v>57</v>
      </c>
      <c r="D25" s="131"/>
    </row>
    <row r="26" spans="2:4" ht="13.5" customHeight="1">
      <c r="B26" s="125" t="s">
        <v>75</v>
      </c>
      <c r="C26" s="128"/>
      <c r="D26" s="129"/>
    </row>
    <row r="27" spans="2:4" ht="13.5" customHeight="1">
      <c r="B27" s="125" t="s">
        <v>176</v>
      </c>
      <c r="C27" s="128" t="s">
        <v>175</v>
      </c>
      <c r="D27" s="129"/>
    </row>
    <row r="28" spans="2:4" ht="13.5" customHeight="1">
      <c r="B28" s="125" t="s">
        <v>76</v>
      </c>
      <c r="C28" s="128"/>
      <c r="D28" s="129"/>
    </row>
    <row r="29" spans="2:4" ht="12.75">
      <c r="B29" s="125" t="s">
        <v>77</v>
      </c>
      <c r="C29" s="228" t="s">
        <v>173</v>
      </c>
      <c r="D29" s="131"/>
    </row>
    <row r="30" spans="2:4" ht="13.5" customHeight="1">
      <c r="B30" s="125" t="s">
        <v>78</v>
      </c>
      <c r="C30" s="128"/>
      <c r="D30" s="129"/>
    </row>
    <row r="31" spans="2:4" ht="13.5" customHeight="1">
      <c r="B31" s="125" t="s">
        <v>177</v>
      </c>
      <c r="C31" s="128" t="s">
        <v>174</v>
      </c>
      <c r="D31" s="129"/>
    </row>
    <row r="32" spans="2:4" ht="13.5" customHeight="1">
      <c r="B32" s="125" t="s">
        <v>79</v>
      </c>
      <c r="C32" s="128"/>
      <c r="D32" s="129"/>
    </row>
    <row r="33" spans="2:4" ht="13.5" customHeight="1">
      <c r="B33" s="125" t="s">
        <v>80</v>
      </c>
      <c r="C33" s="128"/>
      <c r="D33" s="129"/>
    </row>
    <row r="34" spans="2:4" ht="13.5" customHeight="1" thickBot="1">
      <c r="B34" s="132"/>
      <c r="C34" s="133"/>
      <c r="D34" s="134"/>
    </row>
    <row r="35" spans="2:4" ht="13.5" customHeight="1">
      <c r="B35" s="116" t="s">
        <v>20</v>
      </c>
      <c r="C35" s="135"/>
      <c r="D35" s="136"/>
    </row>
    <row r="36" spans="2:4" ht="13.5" customHeight="1">
      <c r="B36" s="125" t="s">
        <v>81</v>
      </c>
      <c r="C36" s="137" t="s">
        <v>143</v>
      </c>
      <c r="D36" s="124"/>
    </row>
    <row r="37" spans="2:4" ht="13.5" thickBot="1">
      <c r="B37" s="138" t="s">
        <v>82</v>
      </c>
      <c r="C37" s="139"/>
      <c r="D37" s="140"/>
    </row>
    <row r="38" spans="2:4" ht="13.5" thickBot="1">
      <c r="B38" s="132"/>
      <c r="C38" s="133"/>
      <c r="D38" s="134"/>
    </row>
    <row r="39" spans="2:4" ht="39">
      <c r="B39" s="141" t="s">
        <v>49</v>
      </c>
      <c r="C39" s="142" t="s">
        <v>17</v>
      </c>
      <c r="D39" s="143"/>
    </row>
    <row r="40" spans="2:4" ht="12.75">
      <c r="B40" s="119" t="s">
        <v>83</v>
      </c>
      <c r="C40" s="144" t="s">
        <v>56</v>
      </c>
      <c r="D40" s="145"/>
    </row>
    <row r="41" spans="2:4" ht="12.75">
      <c r="B41" s="110" t="s">
        <v>84</v>
      </c>
      <c r="C41" s="146" t="s">
        <v>85</v>
      </c>
      <c r="D41" s="145"/>
    </row>
    <row r="42" spans="2:4" ht="12.75">
      <c r="B42" s="110" t="s">
        <v>86</v>
      </c>
      <c r="C42" s="144" t="s">
        <v>85</v>
      </c>
      <c r="D42" s="145"/>
    </row>
    <row r="43" spans="2:4" ht="26.25">
      <c r="B43" s="147" t="s">
        <v>87</v>
      </c>
      <c r="C43" s="144" t="s">
        <v>85</v>
      </c>
      <c r="D43" s="145"/>
    </row>
    <row r="44" spans="2:4" ht="12.75">
      <c r="B44" s="110" t="s">
        <v>88</v>
      </c>
      <c r="C44" s="144" t="s">
        <v>85</v>
      </c>
      <c r="D44" s="145"/>
    </row>
    <row r="45" spans="2:4" ht="13.5" thickBot="1">
      <c r="B45" s="148" t="s">
        <v>89</v>
      </c>
      <c r="C45" s="149" t="s">
        <v>85</v>
      </c>
      <c r="D45" s="145"/>
    </row>
    <row r="46" spans="2:4" ht="12.75">
      <c r="B46" s="113"/>
      <c r="C46" s="127"/>
      <c r="D46" s="115"/>
    </row>
    <row r="47" spans="2:4" ht="26.25">
      <c r="B47" s="150" t="s">
        <v>27</v>
      </c>
      <c r="C47" s="151" t="s">
        <v>58</v>
      </c>
      <c r="D47" s="152"/>
    </row>
    <row r="48" spans="2:4" ht="12.75">
      <c r="B48" s="153" t="s">
        <v>26</v>
      </c>
      <c r="C48" s="142" t="s">
        <v>68</v>
      </c>
      <c r="D48" s="154"/>
    </row>
    <row r="49" spans="2:4" ht="12.75">
      <c r="B49" s="153" t="s">
        <v>25</v>
      </c>
      <c r="C49" s="142" t="s">
        <v>50</v>
      </c>
      <c r="D49" s="154"/>
    </row>
    <row r="50" spans="2:4" ht="13.5" thickBot="1">
      <c r="B50" s="155" t="s">
        <v>24</v>
      </c>
      <c r="C50" s="156" t="s">
        <v>51</v>
      </c>
      <c r="D50" s="157"/>
    </row>
    <row r="51" ht="13.5" thickBot="1"/>
    <row r="52" spans="2:3" ht="15">
      <c r="B52" s="158" t="s">
        <v>113</v>
      </c>
      <c r="C52" s="159"/>
    </row>
    <row r="53" spans="2:3" ht="15">
      <c r="B53" s="160" t="s">
        <v>114</v>
      </c>
      <c r="C53" s="161"/>
    </row>
    <row r="54" spans="2:3" ht="12.75">
      <c r="B54" s="160" t="s">
        <v>115</v>
      </c>
      <c r="C54" s="162"/>
    </row>
    <row r="55" spans="2:3" ht="15">
      <c r="B55" s="160" t="s">
        <v>116</v>
      </c>
      <c r="C55" s="163"/>
    </row>
    <row r="56" spans="2:3" ht="12.75">
      <c r="B56" s="160" t="s">
        <v>117</v>
      </c>
      <c r="C56" s="164"/>
    </row>
    <row r="57" spans="2:3" ht="12.75">
      <c r="B57" s="160" t="s">
        <v>118</v>
      </c>
      <c r="C57" s="164"/>
    </row>
    <row r="58" spans="2:3" ht="15">
      <c r="B58" s="165"/>
      <c r="C58" s="166"/>
    </row>
    <row r="59" spans="2:3" ht="12.75">
      <c r="B59" s="167" t="s">
        <v>121</v>
      </c>
      <c r="C59" s="168"/>
    </row>
    <row r="60" spans="2:3" ht="12.75">
      <c r="B60" s="160" t="s">
        <v>119</v>
      </c>
      <c r="C60" s="169"/>
    </row>
    <row r="61" spans="2:3" ht="12.75">
      <c r="B61" s="160" t="s">
        <v>115</v>
      </c>
      <c r="C61" s="170"/>
    </row>
    <row r="62" spans="2:3" ht="12.75">
      <c r="B62" s="160" t="s">
        <v>116</v>
      </c>
      <c r="C62" s="169"/>
    </row>
    <row r="63" spans="2:3" ht="12.75">
      <c r="B63" s="160" t="s">
        <v>120</v>
      </c>
      <c r="C63" s="169"/>
    </row>
    <row r="64" spans="2:3" ht="12.75">
      <c r="B64" s="160" t="s">
        <v>118</v>
      </c>
      <c r="C64" s="169"/>
    </row>
    <row r="65" spans="2:3" ht="15">
      <c r="B65" s="165"/>
      <c r="C65" s="171"/>
    </row>
    <row r="66" spans="2:3" ht="15">
      <c r="B66" s="167" t="s">
        <v>122</v>
      </c>
      <c r="C66" s="172"/>
    </row>
    <row r="67" spans="2:3" ht="12.75">
      <c r="B67" s="160" t="s">
        <v>119</v>
      </c>
      <c r="C67" s="169"/>
    </row>
    <row r="68" spans="2:3" ht="12.75">
      <c r="B68" s="160" t="s">
        <v>123</v>
      </c>
      <c r="C68" s="170"/>
    </row>
    <row r="69" spans="2:3" ht="12.75">
      <c r="B69" s="160" t="s">
        <v>124</v>
      </c>
      <c r="C69" s="169"/>
    </row>
    <row r="70" spans="2:3" ht="12.75">
      <c r="B70" s="160" t="s">
        <v>117</v>
      </c>
      <c r="C70" s="169"/>
    </row>
    <row r="71" spans="2:3" ht="12.75">
      <c r="B71" s="160" t="s">
        <v>118</v>
      </c>
      <c r="C71" s="169"/>
    </row>
    <row r="72" spans="2:3" ht="15">
      <c r="B72" s="173"/>
      <c r="C72" s="174"/>
    </row>
    <row r="73" spans="2:3" ht="12.75">
      <c r="B73" s="167" t="s">
        <v>125</v>
      </c>
      <c r="C73" s="175"/>
    </row>
    <row r="74" spans="2:3" ht="12.75">
      <c r="B74" s="160" t="s">
        <v>119</v>
      </c>
      <c r="C74" s="169"/>
    </row>
    <row r="75" spans="2:3" ht="12.75">
      <c r="B75" s="160" t="s">
        <v>115</v>
      </c>
      <c r="C75" s="170"/>
    </row>
    <row r="76" spans="2:3" ht="12.75">
      <c r="B76" s="160" t="s">
        <v>116</v>
      </c>
      <c r="C76" s="169"/>
    </row>
    <row r="77" spans="2:3" ht="12.75">
      <c r="B77" s="160" t="s">
        <v>120</v>
      </c>
      <c r="C77" s="169"/>
    </row>
    <row r="78" spans="2:3" ht="13.5" thickBot="1">
      <c r="B78" s="176" t="s">
        <v>118</v>
      </c>
      <c r="C78" s="177"/>
    </row>
  </sheetData>
  <sheetProtection/>
  <hyperlinks>
    <hyperlink ref="C11" r:id="rId1" display="ecommerce@duqlight.com"/>
    <hyperlink ref="C25" r:id="rId2" display="https://duqedm.duqlight.com/GISBAgent.exe"/>
    <hyperlink ref="C29" r:id="rId3" display="https://duqnaesbdr.duqlight.com/GISBAgent.exe"/>
    <hyperlink ref="C13" r:id="rId4" display="DLC_SSC@duqlight.com"/>
  </hyperlinks>
  <printOptions/>
  <pageMargins left="0.75" right="0.75" top="1" bottom="1" header="0.5" footer="0.5"/>
  <pageSetup horizontalDpi="1200" verticalDpi="1200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zoomScalePageLayoutView="0" workbookViewId="0" topLeftCell="A1">
      <pane ySplit="3" topLeftCell="A4" activePane="bottomLeft" state="frozen"/>
      <selection pane="topLeft" activeCell="A1" sqref="A1:IV65536"/>
      <selection pane="bottomLeft" activeCell="B3" sqref="B3:D3"/>
    </sheetView>
  </sheetViews>
  <sheetFormatPr defaultColWidth="9.140625" defaultRowHeight="12.75"/>
  <cols>
    <col min="1" max="1" width="4.00390625" style="57" customWidth="1"/>
    <col min="2" max="2" width="39.140625" style="57" bestFit="1" customWidth="1"/>
    <col min="3" max="3" width="18.28125" style="57" customWidth="1"/>
    <col min="4" max="4" width="25.00390625" style="57" customWidth="1"/>
    <col min="5" max="16384" width="9.140625" style="57" customWidth="1"/>
  </cols>
  <sheetData>
    <row r="1" ht="13.5" customHeight="1">
      <c r="B1" s="56" t="s">
        <v>140</v>
      </c>
    </row>
    <row r="2" ht="13.5" customHeight="1" thickBot="1"/>
    <row r="3" spans="2:4" ht="13.5" customHeight="1">
      <c r="B3" s="293" t="str">
        <f>+'POR and NON POR Payments'!$B$15</f>
        <v>Enter Supplier name as it appears on the EGS License</v>
      </c>
      <c r="C3" s="294"/>
      <c r="D3" s="295"/>
    </row>
    <row r="4" spans="2:4" ht="13.5" customHeight="1" thickBot="1">
      <c r="B4" s="58"/>
      <c r="C4" s="59"/>
      <c r="D4" s="60"/>
    </row>
    <row r="5" spans="2:4" ht="13.5" customHeight="1">
      <c r="B5" s="61" t="s">
        <v>144</v>
      </c>
      <c r="C5" s="299">
        <f>+'DLC Invoicing'!$C$18</f>
        <v>0</v>
      </c>
      <c r="D5" s="300"/>
    </row>
    <row r="6" spans="2:5" ht="13.5" customHeight="1" thickBot="1">
      <c r="B6" s="62" t="s">
        <v>137</v>
      </c>
      <c r="C6" s="297"/>
      <c r="D6" s="298"/>
      <c r="E6" s="223" t="s">
        <v>153</v>
      </c>
    </row>
    <row r="7" spans="2:4" ht="13.5" customHeight="1">
      <c r="B7" s="63"/>
      <c r="C7" s="63"/>
      <c r="D7" s="64"/>
    </row>
    <row r="8" spans="2:4" ht="13.5" customHeight="1" thickBot="1">
      <c r="B8" s="63"/>
      <c r="C8" s="63"/>
      <c r="D8" s="64"/>
    </row>
    <row r="9" spans="2:4" ht="13.5" customHeight="1" thickBot="1">
      <c r="B9" s="296" t="s">
        <v>145</v>
      </c>
      <c r="C9" s="291"/>
      <c r="D9" s="292"/>
    </row>
    <row r="10" spans="2:4" ht="13.5" customHeight="1" thickBot="1">
      <c r="B10" s="65" t="s">
        <v>8</v>
      </c>
      <c r="C10" s="66" t="s">
        <v>11</v>
      </c>
      <c r="D10" s="67" t="s">
        <v>146</v>
      </c>
    </row>
    <row r="11" spans="2:4" ht="13.5" customHeight="1">
      <c r="B11" s="68"/>
      <c r="C11" s="69"/>
      <c r="D11" s="70"/>
    </row>
    <row r="12" spans="2:4" ht="13.5" customHeight="1">
      <c r="B12" s="71"/>
      <c r="C12" s="72"/>
      <c r="D12" s="73"/>
    </row>
    <row r="13" spans="2:4" ht="13.5" customHeight="1" thickBot="1">
      <c r="B13" s="74"/>
      <c r="C13" s="75"/>
      <c r="D13" s="76"/>
    </row>
    <row r="14" spans="2:4" ht="13.5" customHeight="1" thickBot="1">
      <c r="B14" s="63"/>
      <c r="C14" s="77"/>
      <c r="D14" s="64"/>
    </row>
    <row r="15" spans="2:4" ht="13.5" customHeight="1" thickBot="1">
      <c r="B15" s="296" t="s">
        <v>53</v>
      </c>
      <c r="C15" s="291"/>
      <c r="D15" s="292"/>
    </row>
    <row r="16" spans="2:4" ht="13.5" customHeight="1" thickBot="1">
      <c r="B16" s="65" t="s">
        <v>8</v>
      </c>
      <c r="C16" s="66" t="s">
        <v>11</v>
      </c>
      <c r="D16" s="67" t="s">
        <v>146</v>
      </c>
    </row>
    <row r="17" spans="2:4" ht="13.5" customHeight="1">
      <c r="B17" s="68"/>
      <c r="C17" s="69"/>
      <c r="D17" s="70"/>
    </row>
    <row r="18" spans="2:4" ht="13.5" customHeight="1">
      <c r="B18" s="71"/>
      <c r="C18" s="72"/>
      <c r="D18" s="73"/>
    </row>
    <row r="19" spans="2:4" ht="13.5" customHeight="1" thickBot="1">
      <c r="B19" s="74"/>
      <c r="C19" s="75"/>
      <c r="D19" s="78"/>
    </row>
    <row r="20" spans="2:4" ht="13.5" customHeight="1" thickBot="1">
      <c r="B20" s="63"/>
      <c r="C20" s="77"/>
      <c r="D20" s="63"/>
    </row>
    <row r="21" spans="2:4" ht="13.5" customHeight="1" thickBot="1">
      <c r="B21" s="290" t="s">
        <v>16</v>
      </c>
      <c r="C21" s="291"/>
      <c r="D21" s="292"/>
    </row>
    <row r="22" spans="2:4" ht="13.5" customHeight="1">
      <c r="B22" s="79" t="s">
        <v>8</v>
      </c>
      <c r="C22" s="80" t="s">
        <v>52</v>
      </c>
      <c r="D22" s="81" t="s">
        <v>146</v>
      </c>
    </row>
    <row r="23" spans="2:4" ht="12.75">
      <c r="B23" s="71"/>
      <c r="C23" s="82"/>
      <c r="D23" s="83"/>
    </row>
    <row r="24" spans="2:4" ht="12.75">
      <c r="B24" s="84"/>
      <c r="C24" s="85"/>
      <c r="D24" s="86"/>
    </row>
    <row r="25" spans="2:4" ht="13.5" thickBot="1">
      <c r="B25" s="74"/>
      <c r="C25" s="87"/>
      <c r="D25" s="88"/>
    </row>
    <row r="26" spans="2:4" ht="13.5" thickBot="1">
      <c r="B26" s="63"/>
      <c r="C26" s="89"/>
      <c r="D26" s="90"/>
    </row>
    <row r="27" spans="2:4" ht="13.5" customHeight="1" thickBot="1">
      <c r="B27" s="290" t="s">
        <v>13</v>
      </c>
      <c r="C27" s="291"/>
      <c r="D27" s="292"/>
    </row>
    <row r="28" spans="2:4" ht="13.5" customHeight="1" thickBot="1">
      <c r="B28" s="65" t="s">
        <v>8</v>
      </c>
      <c r="C28" s="91" t="s">
        <v>52</v>
      </c>
      <c r="D28" s="67" t="s">
        <v>146</v>
      </c>
    </row>
    <row r="29" spans="2:4" ht="12.75">
      <c r="B29" s="92"/>
      <c r="C29" s="93"/>
      <c r="D29" s="94"/>
    </row>
    <row r="30" spans="2:4" ht="13.5" customHeight="1">
      <c r="B30" s="95"/>
      <c r="C30" s="96"/>
      <c r="D30" s="97"/>
    </row>
    <row r="31" spans="2:4" ht="13.5" customHeight="1" thickBot="1">
      <c r="B31" s="74"/>
      <c r="C31" s="75"/>
      <c r="D31" s="78"/>
    </row>
    <row r="32" ht="13.5" customHeight="1"/>
  </sheetData>
  <sheetProtection/>
  <mergeCells count="7">
    <mergeCell ref="B21:D21"/>
    <mergeCell ref="B27:D27"/>
    <mergeCell ref="B3:D3"/>
    <mergeCell ref="B9:D9"/>
    <mergeCell ref="B15:D15"/>
    <mergeCell ref="C6:D6"/>
    <mergeCell ref="C5:D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pane ySplit="9" topLeftCell="A13" activePane="bottomLeft" state="frozen"/>
      <selection pane="topLeft" activeCell="A3" sqref="A3"/>
      <selection pane="bottomLeft" activeCell="G24" sqref="G23:G24"/>
    </sheetView>
  </sheetViews>
  <sheetFormatPr defaultColWidth="9.140625" defaultRowHeight="12.75"/>
  <cols>
    <col min="1" max="1" width="31.00390625" style="2" customWidth="1"/>
    <col min="2" max="2" width="26.8515625" style="2" bestFit="1" customWidth="1"/>
    <col min="3" max="3" width="13.421875" style="2" bestFit="1" customWidth="1"/>
    <col min="4" max="4" width="26.8515625" style="2" bestFit="1" customWidth="1"/>
    <col min="5" max="5" width="15.421875" style="2" bestFit="1" customWidth="1"/>
    <col min="6" max="6" width="8.421875" style="2" bestFit="1" customWidth="1"/>
    <col min="7" max="7" width="15.421875" style="2" bestFit="1" customWidth="1"/>
    <col min="8" max="16384" width="9.140625" style="2" customWidth="1"/>
  </cols>
  <sheetData>
    <row r="1" ht="15">
      <c r="A1" s="1" t="s">
        <v>36</v>
      </c>
    </row>
    <row r="2" ht="15">
      <c r="A2" s="1" t="str">
        <f>'POR and NON POR Payments'!B15</f>
        <v>Enter Supplier name as it appears on the EGS License</v>
      </c>
    </row>
    <row r="3" ht="15">
      <c r="A3" s="3" t="s">
        <v>92</v>
      </c>
    </row>
    <row r="4" spans="1:6" ht="18">
      <c r="A4" s="4" t="s">
        <v>37</v>
      </c>
      <c r="B4" s="5"/>
      <c r="C4" s="5"/>
      <c r="D4" s="5"/>
      <c r="E4" s="5"/>
      <c r="F4" s="5"/>
    </row>
    <row r="5" ht="14.25" thickBot="1"/>
    <row r="6" spans="1:5" ht="15">
      <c r="A6" s="6"/>
      <c r="B6" s="7" t="s">
        <v>93</v>
      </c>
      <c r="C6" s="7"/>
      <c r="D6" s="8"/>
      <c r="E6" s="8"/>
    </row>
    <row r="7" spans="1:5" ht="15">
      <c r="A7" s="9"/>
      <c r="B7" s="10" t="s">
        <v>94</v>
      </c>
      <c r="C7" s="11" t="s">
        <v>38</v>
      </c>
      <c r="D7" s="12"/>
      <c r="E7" s="12"/>
    </row>
    <row r="8" spans="1:5" ht="15">
      <c r="A8" s="9" t="s">
        <v>39</v>
      </c>
      <c r="B8" s="10" t="s">
        <v>95</v>
      </c>
      <c r="C8" s="11" t="s">
        <v>40</v>
      </c>
      <c r="D8" s="12" t="s">
        <v>41</v>
      </c>
      <c r="E8" s="12" t="s">
        <v>41</v>
      </c>
    </row>
    <row r="9" spans="1:5" ht="15.75" thickBot="1">
      <c r="A9" s="13" t="s">
        <v>42</v>
      </c>
      <c r="B9" s="14"/>
      <c r="C9" s="15" t="s">
        <v>43</v>
      </c>
      <c r="D9" s="16" t="s">
        <v>44</v>
      </c>
      <c r="E9" s="16" t="s">
        <v>96</v>
      </c>
    </row>
    <row r="10" spans="1:5" s="21" customFormat="1" ht="13.5">
      <c r="A10" s="17" t="s">
        <v>97</v>
      </c>
      <c r="B10" s="18">
        <v>0.073</v>
      </c>
      <c r="C10" s="18"/>
      <c r="D10" s="19" t="s">
        <v>98</v>
      </c>
      <c r="E10" s="20">
        <v>40448</v>
      </c>
    </row>
    <row r="11" spans="1:5" s="21" customFormat="1" ht="13.5">
      <c r="A11" s="22"/>
      <c r="B11" s="18"/>
      <c r="C11" s="23"/>
      <c r="D11" s="24"/>
      <c r="E11" s="24"/>
    </row>
    <row r="12" spans="1:5" s="21" customFormat="1" ht="13.5">
      <c r="A12" s="22"/>
      <c r="B12" s="18"/>
      <c r="C12" s="23"/>
      <c r="D12" s="24"/>
      <c r="E12" s="24"/>
    </row>
    <row r="13" spans="1:5" ht="13.5">
      <c r="A13" s="22"/>
      <c r="B13" s="18"/>
      <c r="C13" s="23"/>
      <c r="D13" s="24"/>
      <c r="E13" s="24"/>
    </row>
    <row r="14" spans="1:5" ht="13.5">
      <c r="A14" s="22"/>
      <c r="B14" s="18"/>
      <c r="C14" s="23"/>
      <c r="D14" s="24"/>
      <c r="E14" s="24"/>
    </row>
    <row r="15" spans="1:5" ht="13.5">
      <c r="A15" s="22"/>
      <c r="B15" s="18"/>
      <c r="C15" s="23"/>
      <c r="D15" s="24"/>
      <c r="E15" s="24"/>
    </row>
    <row r="16" spans="1:5" ht="13.5">
      <c r="A16" s="22"/>
      <c r="B16" s="18"/>
      <c r="C16" s="23"/>
      <c r="D16" s="24"/>
      <c r="E16" s="24"/>
    </row>
    <row r="17" spans="1:5" ht="13.5">
      <c r="A17" s="22"/>
      <c r="B17" s="18"/>
      <c r="C17" s="23"/>
      <c r="D17" s="24"/>
      <c r="E17" s="24"/>
    </row>
    <row r="18" spans="1:5" ht="13.5">
      <c r="A18" s="22"/>
      <c r="B18" s="18"/>
      <c r="C18" s="23"/>
      <c r="D18" s="24"/>
      <c r="E18" s="24"/>
    </row>
    <row r="19" spans="1:5" ht="13.5">
      <c r="A19" s="22"/>
      <c r="B19" s="18"/>
      <c r="C19" s="23"/>
      <c r="D19" s="24"/>
      <c r="E19" s="24"/>
    </row>
    <row r="20" spans="1:5" ht="13.5">
      <c r="A20" s="22"/>
      <c r="B20" s="18"/>
      <c r="C20" s="23"/>
      <c r="D20" s="24"/>
      <c r="E20" s="24"/>
    </row>
    <row r="21" spans="1:5" ht="13.5">
      <c r="A21" s="22"/>
      <c r="B21" s="18"/>
      <c r="C21" s="23"/>
      <c r="D21" s="24"/>
      <c r="E21" s="24"/>
    </row>
    <row r="22" spans="1:5" ht="14.25" thickBot="1">
      <c r="A22" s="25"/>
      <c r="B22" s="27"/>
      <c r="C22" s="26"/>
      <c r="D22" s="28"/>
      <c r="E22" s="28"/>
    </row>
    <row r="24" ht="13.5">
      <c r="A24" s="2" t="s">
        <v>46</v>
      </c>
    </row>
    <row r="25" ht="13.5">
      <c r="A25" s="2" t="s">
        <v>47</v>
      </c>
    </row>
    <row r="26" ht="13.5">
      <c r="A26" s="2" t="s">
        <v>99</v>
      </c>
    </row>
    <row r="27" ht="13.5">
      <c r="A27" s="29" t="s">
        <v>100</v>
      </c>
    </row>
    <row r="28" ht="13.5">
      <c r="A28" s="30" t="s">
        <v>101</v>
      </c>
    </row>
    <row r="29" ht="13.5">
      <c r="A29" s="2" t="s">
        <v>102</v>
      </c>
    </row>
    <row r="30" spans="1:5" ht="13.5">
      <c r="A30" s="31" t="s">
        <v>103</v>
      </c>
      <c r="B30" s="30"/>
      <c r="C30" s="30"/>
      <c r="D30" s="30"/>
      <c r="E30" s="30"/>
    </row>
    <row r="31" spans="1:5" ht="13.5">
      <c r="A31" s="30" t="s">
        <v>104</v>
      </c>
      <c r="B31" s="30"/>
      <c r="C31" s="30"/>
      <c r="D31" s="30"/>
      <c r="E31" s="30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9" topLeftCell="A10" activePane="bottomLeft" state="frozen"/>
      <selection pane="topLeft" activeCell="D10" sqref="D10"/>
      <selection pane="bottomLeft" activeCell="A3" sqref="A3"/>
    </sheetView>
  </sheetViews>
  <sheetFormatPr defaultColWidth="9.140625" defaultRowHeight="12.75"/>
  <cols>
    <col min="1" max="1" width="23.8515625" style="33" customWidth="1"/>
    <col min="2" max="2" width="25.140625" style="33" customWidth="1"/>
    <col min="3" max="3" width="20.57421875" style="33" bestFit="1" customWidth="1"/>
    <col min="4" max="4" width="12.140625" style="33" bestFit="1" customWidth="1"/>
    <col min="5" max="5" width="16.00390625" style="33" bestFit="1" customWidth="1"/>
    <col min="6" max="6" width="18.140625" style="33" customWidth="1"/>
    <col min="7" max="7" width="34.7109375" style="33" customWidth="1"/>
    <col min="8" max="16384" width="9.140625" style="33" customWidth="1"/>
  </cols>
  <sheetData>
    <row r="1" ht="15">
      <c r="A1" s="32" t="s">
        <v>36</v>
      </c>
    </row>
    <row r="2" ht="15">
      <c r="A2" s="32" t="str">
        <f>'POR and NON POR Payments'!$B$15</f>
        <v>Enter Supplier name as it appears on the EGS License</v>
      </c>
    </row>
    <row r="3" ht="14.25">
      <c r="A3" s="34" t="s">
        <v>105</v>
      </c>
    </row>
    <row r="4" spans="1:6" ht="18">
      <c r="A4" s="35" t="s">
        <v>155</v>
      </c>
      <c r="B4" s="36"/>
      <c r="C4" s="36"/>
      <c r="D4" s="36"/>
      <c r="E4" s="36"/>
      <c r="F4" s="36"/>
    </row>
    <row r="5" ht="13.5" thickBot="1"/>
    <row r="6" spans="1:5" ht="15.75" customHeight="1">
      <c r="A6" s="310" t="s">
        <v>135</v>
      </c>
      <c r="B6" s="307" t="s">
        <v>134</v>
      </c>
      <c r="C6" s="307" t="s">
        <v>136</v>
      </c>
      <c r="D6" s="301" t="s">
        <v>132</v>
      </c>
      <c r="E6" s="304" t="s">
        <v>133</v>
      </c>
    </row>
    <row r="7" spans="1:5" ht="12.75">
      <c r="A7" s="311"/>
      <c r="B7" s="308"/>
      <c r="C7" s="308"/>
      <c r="D7" s="302"/>
      <c r="E7" s="305"/>
    </row>
    <row r="8" spans="1:5" ht="12.75">
      <c r="A8" s="311"/>
      <c r="B8" s="308"/>
      <c r="C8" s="308"/>
      <c r="D8" s="302"/>
      <c r="E8" s="305"/>
    </row>
    <row r="9" spans="1:5" ht="13.5" thickBot="1">
      <c r="A9" s="312"/>
      <c r="B9" s="309"/>
      <c r="C9" s="309"/>
      <c r="D9" s="303"/>
      <c r="E9" s="306"/>
    </row>
    <row r="10" spans="1:5" s="41" customFormat="1" ht="12.75">
      <c r="A10" s="37" t="s">
        <v>126</v>
      </c>
      <c r="B10" s="38">
        <v>0.0545</v>
      </c>
      <c r="C10" s="38"/>
      <c r="D10" s="39" t="s">
        <v>98</v>
      </c>
      <c r="E10" s="40">
        <v>40448</v>
      </c>
    </row>
    <row r="11" spans="1:5" s="41" customFormat="1" ht="12.75">
      <c r="A11" s="42"/>
      <c r="B11" s="43"/>
      <c r="C11" s="44"/>
      <c r="D11" s="45" t="s">
        <v>45</v>
      </c>
      <c r="E11" s="45"/>
    </row>
    <row r="12" spans="1:5" s="41" customFormat="1" ht="12.75">
      <c r="A12" s="42"/>
      <c r="B12" s="43"/>
      <c r="C12" s="44"/>
      <c r="D12" s="45" t="s">
        <v>45</v>
      </c>
      <c r="E12" s="45"/>
    </row>
    <row r="13" spans="1:5" ht="12.75">
      <c r="A13" s="42"/>
      <c r="B13" s="43"/>
      <c r="C13" s="44"/>
      <c r="D13" s="45" t="s">
        <v>45</v>
      </c>
      <c r="E13" s="45"/>
    </row>
    <row r="14" spans="1:5" ht="12.75">
      <c r="A14" s="42"/>
      <c r="B14" s="43"/>
      <c r="C14" s="44"/>
      <c r="D14" s="45" t="s">
        <v>45</v>
      </c>
      <c r="E14" s="45"/>
    </row>
    <row r="15" spans="1:5" ht="12.75">
      <c r="A15" s="42"/>
      <c r="B15" s="43"/>
      <c r="C15" s="44"/>
      <c r="D15" s="45" t="s">
        <v>45</v>
      </c>
      <c r="E15" s="45"/>
    </row>
    <row r="16" spans="1:5" ht="12.75">
      <c r="A16" s="42"/>
      <c r="B16" s="43"/>
      <c r="C16" s="44"/>
      <c r="D16" s="45" t="s">
        <v>45</v>
      </c>
      <c r="E16" s="45"/>
    </row>
    <row r="17" spans="1:5" ht="12.75">
      <c r="A17" s="42"/>
      <c r="B17" s="43"/>
      <c r="C17" s="44"/>
      <c r="D17" s="45" t="s">
        <v>45</v>
      </c>
      <c r="E17" s="45"/>
    </row>
    <row r="18" spans="1:5" ht="12.75">
      <c r="A18" s="42"/>
      <c r="B18" s="43"/>
      <c r="C18" s="44"/>
      <c r="D18" s="45" t="s">
        <v>45</v>
      </c>
      <c r="E18" s="45"/>
    </row>
    <row r="19" spans="1:5" ht="13.5" thickBot="1">
      <c r="A19" s="46"/>
      <c r="B19" s="47"/>
      <c r="C19" s="48"/>
      <c r="D19" s="49" t="s">
        <v>45</v>
      </c>
      <c r="E19" s="49"/>
    </row>
    <row r="21" ht="12.75">
      <c r="A21" s="33" t="s">
        <v>46</v>
      </c>
    </row>
    <row r="22" ht="12.75">
      <c r="A22" s="33" t="s">
        <v>154</v>
      </c>
    </row>
    <row r="23" spans="1:7" ht="15">
      <c r="A23" s="224" t="s">
        <v>156</v>
      </c>
      <c r="B23" s="50"/>
      <c r="C23" s="50"/>
      <c r="D23" s="50"/>
      <c r="E23" s="51"/>
      <c r="F23" s="51"/>
      <c r="G23" s="51"/>
    </row>
    <row r="24" spans="1:7" ht="15">
      <c r="A24" s="224" t="s">
        <v>104</v>
      </c>
      <c r="B24" s="50"/>
      <c r="C24" s="50"/>
      <c r="D24" s="50"/>
      <c r="E24" s="51"/>
      <c r="F24" s="51"/>
      <c r="G24" s="51"/>
    </row>
    <row r="25" ht="12.75">
      <c r="A25" s="33" t="s">
        <v>99</v>
      </c>
    </row>
    <row r="26" ht="12.75">
      <c r="A26" s="52" t="s">
        <v>106</v>
      </c>
    </row>
    <row r="27" ht="12.75">
      <c r="A27" s="53" t="s">
        <v>101</v>
      </c>
    </row>
    <row r="28" ht="12.75">
      <c r="A28" s="54" t="s">
        <v>102</v>
      </c>
    </row>
    <row r="29" spans="1:5" ht="12.75">
      <c r="A29" s="55"/>
      <c r="B29" s="55"/>
      <c r="C29" s="55"/>
      <c r="D29" s="55"/>
      <c r="E29" s="55"/>
    </row>
    <row r="30" spans="1:5" ht="12.75">
      <c r="A30" s="55"/>
      <c r="B30" s="55"/>
      <c r="C30" s="55"/>
      <c r="D30" s="55"/>
      <c r="E30" s="55"/>
    </row>
  </sheetData>
  <sheetProtection/>
  <mergeCells count="5">
    <mergeCell ref="D6:D9"/>
    <mergeCell ref="E6:E9"/>
    <mergeCell ref="B6:B9"/>
    <mergeCell ref="A6:A9"/>
    <mergeCell ref="C6:C9"/>
  </mergeCells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sframp2</dc:creator>
  <cp:keywords/>
  <dc:description/>
  <cp:lastModifiedBy>un</cp:lastModifiedBy>
  <cp:lastPrinted>2017-02-05T13:01:52Z</cp:lastPrinted>
  <dcterms:created xsi:type="dcterms:W3CDTF">2002-10-24T17:11:58Z</dcterms:created>
  <dcterms:modified xsi:type="dcterms:W3CDTF">2019-03-13T18:12:24Z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